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utpedupe-my.sharepoint.com/personal/d17313_idat_edu_pe/Documents/CURSO EXCEL BASICO DMTEACH/NIVEL BÁSICO/SABADOS/SESIÓN 6/"/>
    </mc:Choice>
  </mc:AlternateContent>
  <xr:revisionPtr revIDLastSave="2011" documentId="13_ncr:8001_{C78FE212-6D6F-4CFE-A6CF-2E6AAB19CD0D}" xr6:coauthVersionLast="47" xr6:coauthVersionMax="47" xr10:uidLastSave="{3EC781B2-6423-4493-8288-5B8F106A6078}"/>
  <bookViews>
    <workbookView xWindow="-108" yWindow="-108" windowWidth="23256" windowHeight="12576" tabRatio="939" xr2:uid="{00000000-000D-0000-FFFF-FFFF00000000}"/>
  </bookViews>
  <sheets>
    <sheet name="AGRUPACION" sheetId="67" r:id="rId1"/>
    <sheet name="AUTOESQUEMA" sheetId="68" r:id="rId2"/>
    <sheet name="ESQUEMA SUBTOTALES" sheetId="69" r:id="rId3"/>
    <sheet name="Hoja1" sheetId="71" r:id="rId4"/>
    <sheet name="FILTROS" sheetId="70" r:id="rId5"/>
  </sheets>
  <externalReferences>
    <externalReference r:id="rId6"/>
  </externalReferences>
  <definedNames>
    <definedName name="_xlnm._FilterDatabase" localSheetId="0" hidden="1">AGRUPACION!$A$10:$J$61</definedName>
    <definedName name="_xlnm._FilterDatabase" localSheetId="4" hidden="1">FILTROS!$A$8:$L$41</definedName>
    <definedName name="BDCLIENTES">'[1]BD CLIENTES'!$A$1:$M$3</definedName>
    <definedName name="BDPRODUCTOS">'[1]BD PRODUCTOS'!$B$1:$D$17</definedName>
    <definedName name="CLIENTES">'[1]Ejemplo Funcion.conjunto'!$C$74:$C$86</definedName>
    <definedName name="CONCEPTOS">'[1]Ejemplo Funcion.conjunto'!$C$41:$C$53</definedName>
    <definedName name="DIRECCIONES">'[1]Ejemplo Funciones búsqueda'!$B$10:$B$17</definedName>
    <definedName name="GASTOS">'[1]Ejemplo Funcion.conjunto'!$D$41:$D$53</definedName>
    <definedName name="NOMBRES">'[1]Ejemplo Funciones búsqueda'!$A$10:$A$17</definedName>
    <definedName name="OFICINAS">'[1]Ejemplo Funcion.conjunto'!$B$10:$B$22</definedName>
    <definedName name="OFICINAS2">'[1]Ejemplo Funcion.conjunto'!$A$41:$A$53</definedName>
    <definedName name="OFICINAS3">'[1]Ejemplo Funcion.conjunto'!$B$74:$B$86</definedName>
    <definedName name="PEDIDOS">'[1]Ejemplo Funcion.conjunto'!$C$10:$C$22</definedName>
    <definedName name="PREMIOS">'[1]Ejemplo Funciones búsqueda'!$B$22:$B$25</definedName>
    <definedName name="Puntos">'[1]Ejemplo Funciones búsqueda'!$A$22:$A$25</definedName>
    <definedName name="TELEFONO">'[1]Ejemplo Funciones búsqueda'!$C$10:$C$17</definedName>
    <definedName name="VENTAS">'[1]Ejemplo Funcion.conjunto'!$D$74:$D$86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69" l="1"/>
  <c r="F28" i="69"/>
  <c r="F22" i="69"/>
  <c r="F16" i="69"/>
  <c r="F35" i="69" s="1"/>
  <c r="H9" i="68"/>
  <c r="H27" i="68"/>
  <c r="H26" i="68"/>
  <c r="H30" i="68"/>
  <c r="H28" i="68"/>
  <c r="H29" i="68"/>
  <c r="H23" i="68"/>
  <c r="H22" i="68"/>
  <c r="H24" i="68"/>
  <c r="H21" i="68"/>
  <c r="H16" i="68"/>
  <c r="H15" i="68"/>
  <c r="H17" i="68"/>
  <c r="H18" i="68"/>
  <c r="H19" i="68"/>
  <c r="G14" i="68"/>
  <c r="G20" i="68" s="1"/>
  <c r="F14" i="68"/>
  <c r="F20" i="68" s="1"/>
  <c r="E14" i="68"/>
  <c r="E20" i="68" s="1"/>
  <c r="H13" i="68"/>
  <c r="H12" i="68"/>
  <c r="H11" i="68"/>
  <c r="H10" i="68"/>
  <c r="E25" i="68" l="1"/>
  <c r="E31" i="68" s="1"/>
  <c r="F25" i="68"/>
  <c r="F31" i="68" s="1"/>
  <c r="G25" i="68"/>
  <c r="G31" i="68" s="1"/>
  <c r="H14" i="68"/>
  <c r="H20" i="68" s="1"/>
  <c r="H25" i="68" s="1"/>
  <c r="H31" i="68" s="1"/>
</calcChain>
</file>

<file path=xl/sharedStrings.xml><?xml version="1.0" encoding="utf-8"?>
<sst xmlns="http://schemas.openxmlformats.org/spreadsheetml/2006/main" count="498" uniqueCount="242">
  <si>
    <t>https://dmteach.com/</t>
  </si>
  <si>
    <t>SAN BORJA</t>
  </si>
  <si>
    <t>LA VICTORIA</t>
  </si>
  <si>
    <t>Aceite</t>
  </si>
  <si>
    <t>Id de pedido</t>
  </si>
  <si>
    <t>Id de empleado</t>
  </si>
  <si>
    <t>Id de cliente</t>
  </si>
  <si>
    <t>Fecha de pedido</t>
  </si>
  <si>
    <t>Fecha de envío</t>
  </si>
  <si>
    <t>Id de transportista</t>
  </si>
  <si>
    <t>Nombre de envío</t>
  </si>
  <si>
    <t>Dirección de envío</t>
  </si>
  <si>
    <t>Tipo de pago</t>
  </si>
  <si>
    <t>Fecha de pago</t>
  </si>
  <si>
    <t>Monto Pedido</t>
  </si>
  <si>
    <t>E09</t>
  </si>
  <si>
    <t>C27</t>
  </si>
  <si>
    <t>Karen Toh</t>
  </si>
  <si>
    <t>Calle Vigesimoséptima, 123</t>
  </si>
  <si>
    <t>Cheque</t>
  </si>
  <si>
    <t>E03</t>
  </si>
  <si>
    <t>C04</t>
  </si>
  <si>
    <t>Christina Lee</t>
  </si>
  <si>
    <t>Calle Cuarta, 123</t>
  </si>
  <si>
    <t>Tarjeta de crédito</t>
  </si>
  <si>
    <t>E04</t>
  </si>
  <si>
    <t>C12</t>
  </si>
  <si>
    <t>John Edwards</t>
  </si>
  <si>
    <t>Calle Decimosegunda, 123</t>
  </si>
  <si>
    <t>E06</t>
  </si>
  <si>
    <t>C08</t>
  </si>
  <si>
    <t>Elizabeth Andersen</t>
  </si>
  <si>
    <t>Calle Octava, 123</t>
  </si>
  <si>
    <t>C29</t>
  </si>
  <si>
    <t>Soo Jung Lee</t>
  </si>
  <si>
    <t>Calle Vigesimonovena, 123</t>
  </si>
  <si>
    <t>C03</t>
  </si>
  <si>
    <t>Thomas Axen</t>
  </si>
  <si>
    <t>Calle Tercera, 123</t>
  </si>
  <si>
    <t>Efectivo</t>
  </si>
  <si>
    <t>E08</t>
  </si>
  <si>
    <t>C06</t>
  </si>
  <si>
    <t>Francisco Pérez-Olaeta</t>
  </si>
  <si>
    <t>Calle Sexta, 123</t>
  </si>
  <si>
    <t>C28</t>
  </si>
  <si>
    <t>Amritansh Raghav</t>
  </si>
  <si>
    <t>C10</t>
  </si>
  <si>
    <t>Roland Wacker</t>
  </si>
  <si>
    <t>Calle Décima, 123</t>
  </si>
  <si>
    <t>E01</t>
  </si>
  <si>
    <t>C07</t>
  </si>
  <si>
    <t>Ming-Yang Xie</t>
  </si>
  <si>
    <t>Calle Séptima, 123</t>
  </si>
  <si>
    <t>C11</t>
  </si>
  <si>
    <t>Peter Krschne</t>
  </si>
  <si>
    <t>Calle Decimoprimera, 123</t>
  </si>
  <si>
    <t>C01</t>
  </si>
  <si>
    <t>Anna Bedecs</t>
  </si>
  <si>
    <t>Calle Primera, 123</t>
  </si>
  <si>
    <t>E07</t>
  </si>
  <si>
    <t>C09</t>
  </si>
  <si>
    <t>Sven Mortensen</t>
  </si>
  <si>
    <t>Calle Novena, 123</t>
  </si>
  <si>
    <t>C25</t>
  </si>
  <si>
    <t>John Rodman</t>
  </si>
  <si>
    <t>Calle Vigesimoquinta, 123</t>
  </si>
  <si>
    <t>C26</t>
  </si>
  <si>
    <t>Run Liu</t>
  </si>
  <si>
    <t>Calle Vigesimosexta, 123</t>
  </si>
  <si>
    <t>E02</t>
  </si>
  <si>
    <t>C02</t>
  </si>
  <si>
    <t>Antonio Bermejo</t>
  </si>
  <si>
    <t>Calle Segunda, 123</t>
  </si>
  <si>
    <t>Carlos Lacerda</t>
  </si>
  <si>
    <t>EJECUTIVO</t>
  </si>
  <si>
    <t>OFICINA</t>
  </si>
  <si>
    <t>ENERO</t>
  </si>
  <si>
    <t>FEBRERO</t>
  </si>
  <si>
    <t>MARZO</t>
  </si>
  <si>
    <t>TOTAL</t>
  </si>
  <si>
    <t>Fernando</t>
  </si>
  <si>
    <t>OF1</t>
  </si>
  <si>
    <t>Carlos</t>
  </si>
  <si>
    <t>Manuel</t>
  </si>
  <si>
    <t>Pedro</t>
  </si>
  <si>
    <t>Ricardo</t>
  </si>
  <si>
    <t>Mauricio</t>
  </si>
  <si>
    <t>OF2</t>
  </si>
  <si>
    <t>Julia</t>
  </si>
  <si>
    <t>Francisco</t>
  </si>
  <si>
    <t>Arturo</t>
  </si>
  <si>
    <t>Carolina</t>
  </si>
  <si>
    <t>Ana</t>
  </si>
  <si>
    <t>OF3</t>
  </si>
  <si>
    <t>Robero</t>
  </si>
  <si>
    <t>David</t>
  </si>
  <si>
    <t>Juliana</t>
  </si>
  <si>
    <t>Patricio</t>
  </si>
  <si>
    <t>OF4</t>
  </si>
  <si>
    <t>Josue</t>
  </si>
  <si>
    <t>Rosario</t>
  </si>
  <si>
    <t>Diana</t>
  </si>
  <si>
    <t>Enrique</t>
  </si>
  <si>
    <t>MES</t>
  </si>
  <si>
    <t>TIENDA</t>
  </si>
  <si>
    <t>Enero</t>
  </si>
  <si>
    <t>SURCO</t>
  </si>
  <si>
    <t>SAN MIGUEL</t>
  </si>
  <si>
    <t>Febrero</t>
  </si>
  <si>
    <t>Marzo</t>
  </si>
  <si>
    <t>Abril</t>
  </si>
  <si>
    <t>Mayo</t>
  </si>
  <si>
    <t>1.- Agrupe desde ID de empleado hasta Fecha de envío</t>
  </si>
  <si>
    <t>2.- Agrupe desde Dirección de envío hasta Fecha de pago</t>
  </si>
  <si>
    <t>Agrupar por mes y mostrar el total vendido.</t>
  </si>
  <si>
    <t>Id de proveedores</t>
  </si>
  <si>
    <t>Id</t>
  </si>
  <si>
    <t>Código de producto</t>
  </si>
  <si>
    <t>Nombre del producto</t>
  </si>
  <si>
    <t>Costo estándar</t>
  </si>
  <si>
    <t>Precio listado</t>
  </si>
  <si>
    <t>Punto de pedido</t>
  </si>
  <si>
    <t>Nivel objetivo</t>
  </si>
  <si>
    <t>Cantidad por unidad</t>
  </si>
  <si>
    <t>Suspendido</t>
  </si>
  <si>
    <t>Cantidad mínima de reposición</t>
  </si>
  <si>
    <t>Categoría</t>
  </si>
  <si>
    <t>NWTCS-83</t>
  </si>
  <si>
    <t>Patatas fritas Northwind Traders</t>
  </si>
  <si>
    <t>Patatas y tentempiés</t>
  </si>
  <si>
    <t>NWTC-82</t>
  </si>
  <si>
    <t>Cereales de avena Northwind Traders</t>
  </si>
  <si>
    <t>Cereales</t>
  </si>
  <si>
    <t>NWTB-87</t>
  </si>
  <si>
    <t>Té Northwind Traders</t>
  </si>
  <si>
    <t>100 por caja</t>
  </si>
  <si>
    <t>Bebidas</t>
  </si>
  <si>
    <t>NWTB-81</t>
  </si>
  <si>
    <t>Té verde Northwind Traders</t>
  </si>
  <si>
    <t>20 bolsas por caja</t>
  </si>
  <si>
    <t>NWTDFN-80</t>
  </si>
  <si>
    <t>Ciruelas pasas Northwind Traders</t>
  </si>
  <si>
    <t>Bolsa de 500 g</t>
  </si>
  <si>
    <t>Frutos secos</t>
  </si>
  <si>
    <t>NWTG-52</t>
  </si>
  <si>
    <t>Arroz de grano largo Northwind Traders</t>
  </si>
  <si>
    <t>16 cajas de 2 kg</t>
  </si>
  <si>
    <t>Granos</t>
  </si>
  <si>
    <t>NWTBGM-19</t>
  </si>
  <si>
    <t>Galletas de chocolate surtidas Northwind Traders</t>
  </si>
  <si>
    <t>10 cajas x 12 piezas</t>
  </si>
  <si>
    <t>Productos horneados</t>
  </si>
  <si>
    <t>NWTSO-41</t>
  </si>
  <si>
    <t>Sopa de almejas Northwind Traders</t>
  </si>
  <si>
    <t>12 latas de 360 g</t>
  </si>
  <si>
    <t>Sopas</t>
  </si>
  <si>
    <t>NWTDFN-74</t>
  </si>
  <si>
    <t>Almendras Northwind Traders</t>
  </si>
  <si>
    <t>Paq. de 5 kg</t>
  </si>
  <si>
    <t>NWTCO-3</t>
  </si>
  <si>
    <t>Almíbar Northwind Traders</t>
  </si>
  <si>
    <t>12 botellas de 550 ml</t>
  </si>
  <si>
    <t>Condimentos</t>
  </si>
  <si>
    <t>NWTBGM-21</t>
  </si>
  <si>
    <t>Bollos de pan Northwind Traders</t>
  </si>
  <si>
    <t>24 paq. x 4 piezas</t>
  </si>
  <si>
    <t>NWTBGM-85</t>
  </si>
  <si>
    <t>Bizcocho Northwind Traders</t>
  </si>
  <si>
    <t>3 cajas</t>
  </si>
  <si>
    <t>NWTCA-48</t>
  </si>
  <si>
    <t>Chocolate Northwind Traders</t>
  </si>
  <si>
    <t>10 paq.</t>
  </si>
  <si>
    <t>Golosinas</t>
  </si>
  <si>
    <t>NWTCO-77</t>
  </si>
  <si>
    <t>Mostaza Northwind Traders</t>
  </si>
  <si>
    <t>12 cajas</t>
  </si>
  <si>
    <t>NWTB-34</t>
  </si>
  <si>
    <t>Cerveza Northwind Traders</t>
  </si>
  <si>
    <t>24 botellas de 350 ml</t>
  </si>
  <si>
    <t>NWTBGM-86</t>
  </si>
  <si>
    <t>Pastel Northwind Traders</t>
  </si>
  <si>
    <t>4 cajas</t>
  </si>
  <si>
    <t>NWTS-66</t>
  </si>
  <si>
    <t>Salsa de tomate Northwind Traders</t>
  </si>
  <si>
    <t>24 botes de 240 g</t>
  </si>
  <si>
    <t>Salsas</t>
  </si>
  <si>
    <t>NWTB-1</t>
  </si>
  <si>
    <t>Té Chai Northwind Traders</t>
  </si>
  <si>
    <t>10 cajas x 20 bolsas</t>
  </si>
  <si>
    <t>NWTCM-40</t>
  </si>
  <si>
    <t>Carne de cangrejo Northwind Traders</t>
  </si>
  <si>
    <t>24 latas de 120 g</t>
  </si>
  <si>
    <t>Carne enlatada</t>
  </si>
  <si>
    <t>NWTP-57</t>
  </si>
  <si>
    <t>Ravioli Northwind Traders</t>
  </si>
  <si>
    <t>24 paq. de 250 g</t>
  </si>
  <si>
    <t>Pasta</t>
  </si>
  <si>
    <t>NWTS-65</t>
  </si>
  <si>
    <t>Salsa picante Northwind Traders</t>
  </si>
  <si>
    <t>32 botellas de 250 ml</t>
  </si>
  <si>
    <t>NWTO-5</t>
  </si>
  <si>
    <t>Aceite de oliva Northwind Traders</t>
  </si>
  <si>
    <t>36 cajas</t>
  </si>
  <si>
    <t>NWTCO-4</t>
  </si>
  <si>
    <t>Condimentos de Louisiana Northwind Traders</t>
  </si>
  <si>
    <t>48 botes de 180 g</t>
  </si>
  <si>
    <t>NWTDFN-14</t>
  </si>
  <si>
    <t>Nueces Northwind Traders</t>
  </si>
  <si>
    <t>40 paq. de 100 g</t>
  </si>
  <si>
    <t>NWTJP-6</t>
  </si>
  <si>
    <t>Mermelada de moras y frambuesas Northwind Traders</t>
  </si>
  <si>
    <t>12 botes de 250 g</t>
  </si>
  <si>
    <t>Mermeladas y confituras</t>
  </si>
  <si>
    <t>NWTDFN-7</t>
  </si>
  <si>
    <t>Peras secas Northwind Traders</t>
  </si>
  <si>
    <t>12 paq. de 1/2 kg</t>
  </si>
  <si>
    <t>NWTD-72</t>
  </si>
  <si>
    <t>Mozzarella Northwind Traders</t>
  </si>
  <si>
    <t>24 paq. de 200 g</t>
  </si>
  <si>
    <t>Productos lácteos</t>
  </si>
  <si>
    <t>NWTP-56</t>
  </si>
  <si>
    <t>Ñoquis Northwind Traders</t>
  </si>
  <si>
    <t>NWTCFV-17</t>
  </si>
  <si>
    <t>Macedonia Northwind Traders</t>
  </si>
  <si>
    <t>45,75 g</t>
  </si>
  <si>
    <t>Frutas y verduras enlatadas</t>
  </si>
  <si>
    <t>NWTS-8</t>
  </si>
  <si>
    <t>Salsa curry Northwind Traders</t>
  </si>
  <si>
    <t>12 botes de 360 g</t>
  </si>
  <si>
    <t>NWTB-43</t>
  </si>
  <si>
    <t>Café Northwind Traders</t>
  </si>
  <si>
    <t>16 latas de 500 g</t>
  </si>
  <si>
    <t>NWTDFN-51</t>
  </si>
  <si>
    <t>Manzanas secas Northwind Traders</t>
  </si>
  <si>
    <t>50 paq. de 300 g</t>
  </si>
  <si>
    <t>Mermelada Northwind Traders</t>
  </si>
  <si>
    <t>30 cajas regalo</t>
  </si>
  <si>
    <t>Promedio SURCO</t>
  </si>
  <si>
    <t>Promedio SAN MIGUEL</t>
  </si>
  <si>
    <t>Promedio SAN BORJA</t>
  </si>
  <si>
    <t>Promedio LA VICTORIA</t>
  </si>
  <si>
    <t>Promedio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</si>
</sst>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S/.&quot;\ * #,##0.00_ ;_ &quot;S/.&quot;\ * \-#,##0.00_ ;_ &quot;S/.&quot;\ * &quot;-&quot;??_ ;_ @_ "/>
    <numFmt numFmtId="165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sz val="16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rgb="FF00B05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4749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2" borderId="0" xfId="0" applyFill="1"/>
    <xf numFmtId="0" fontId="2" fillId="2" borderId="0" xfId="4" applyFill="1" applyAlignment="1">
      <alignment vertical="center"/>
    </xf>
    <xf numFmtId="164" fontId="0" fillId="0" borderId="1" xfId="2" applyFont="1" applyBorder="1"/>
    <xf numFmtId="14" fontId="0" fillId="0" borderId="1" xfId="0" applyNumberFormat="1" applyBorder="1" applyAlignment="1">
      <alignment vertical="center"/>
    </xf>
    <xf numFmtId="164" fontId="1" fillId="0" borderId="1" xfId="2" applyFont="1" applyBorder="1"/>
    <xf numFmtId="164" fontId="1" fillId="4" borderId="1" xfId="2" applyFont="1" applyFill="1" applyBorder="1"/>
    <xf numFmtId="0" fontId="7" fillId="0" borderId="0" xfId="5"/>
    <xf numFmtId="0" fontId="7" fillId="0" borderId="1" xfId="5" applyBorder="1"/>
    <xf numFmtId="164" fontId="0" fillId="0" borderId="1" xfId="6" applyFont="1" applyBorder="1"/>
    <xf numFmtId="0" fontId="9" fillId="0" borderId="0" xfId="5" applyFont="1"/>
    <xf numFmtId="164" fontId="0" fillId="0" borderId="0" xfId="6" applyFont="1" applyBorder="1"/>
    <xf numFmtId="0" fontId="10" fillId="0" borderId="0" xfId="0" applyFont="1" applyFill="1" applyAlignment="1">
      <alignment vertical="center"/>
    </xf>
    <xf numFmtId="0" fontId="11" fillId="0" borderId="0" xfId="0" applyFont="1" applyAlignment="1">
      <alignment horizontal="left" vertical="center" readingOrder="1"/>
    </xf>
    <xf numFmtId="0" fontId="8" fillId="3" borderId="1" xfId="5" applyFont="1" applyFill="1" applyBorder="1"/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6" fillId="3" borderId="1" xfId="2" applyFont="1" applyFill="1" applyBorder="1"/>
    <xf numFmtId="0" fontId="6" fillId="3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center"/>
    </xf>
    <xf numFmtId="0" fontId="12" fillId="0" borderId="1" xfId="0" applyFont="1" applyBorder="1"/>
    <xf numFmtId="0" fontId="13" fillId="0" borderId="1" xfId="0" applyFont="1" applyBorder="1"/>
    <xf numFmtId="0" fontId="5" fillId="0" borderId="1" xfId="0" applyFont="1" applyBorder="1"/>
    <xf numFmtId="0" fontId="14" fillId="0" borderId="1" xfId="0" applyFont="1" applyBorder="1"/>
    <xf numFmtId="0" fontId="4" fillId="3" borderId="0" xfId="0" applyFont="1" applyFill="1" applyAlignment="1">
      <alignment horizontal="center" vertical="center" wrapText="1"/>
    </xf>
    <xf numFmtId="0" fontId="9" fillId="0" borderId="1" xfId="5" applyFont="1" applyBorder="1"/>
    <xf numFmtId="0" fontId="7" fillId="0" borderId="0" xfId="5" applyBorder="1"/>
    <xf numFmtId="0" fontId="9" fillId="0" borderId="0" xfId="5" applyFont="1" applyBorder="1"/>
    <xf numFmtId="0" fontId="3" fillId="3" borderId="0" xfId="0" applyFont="1" applyFill="1" applyAlignment="1">
      <alignment horizontal="center" vertical="center"/>
    </xf>
  </cellXfs>
  <cellStyles count="7">
    <cellStyle name="Hipervínculo" xfId="4" builtinId="8"/>
    <cellStyle name="Moneda" xfId="2" builtinId="4"/>
    <cellStyle name="Moneda 2" xfId="1" xr:uid="{00000000-0005-0000-0000-000001000000}"/>
    <cellStyle name="Moneda 2 2" xfId="3" xr:uid="{00F5A20A-D621-41B7-97CE-35969776F889}"/>
    <cellStyle name="Moneda 3" xfId="6" xr:uid="{9C78B7A6-4D1C-4503-83CD-B8E4967C133B}"/>
    <cellStyle name="Normal" xfId="0" builtinId="0"/>
    <cellStyle name="Normal 2" xfId="5" xr:uid="{454E3C7C-CD9A-4465-A33F-D9920346B4D2}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B05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7030A0"/>
        <name val="Calibri"/>
        <family val="2"/>
        <scheme val="minor"/>
      </font>
    </dxf>
  </dxfs>
  <tableStyles count="0" defaultTableStyle="TableStyleMedium9" defaultPivotStyle="PivotStyleLight16"/>
  <colors>
    <mruColors>
      <color rgb="FF047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637876</xdr:colOff>
      <xdr:row>3</xdr:row>
      <xdr:rowOff>167054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A03252E8-F5C7-48B5-9589-C456521AD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2</xdr:col>
      <xdr:colOff>731520</xdr:colOff>
      <xdr:row>0</xdr:row>
      <xdr:rowOff>0</xdr:rowOff>
    </xdr:from>
    <xdr:to>
      <xdr:col>11</xdr:col>
      <xdr:colOff>617220</xdr:colOff>
      <xdr:row>4</xdr:row>
      <xdr:rowOff>12895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1145F742-E5AC-4849-948A-1BF4E6247B2E}"/>
            </a:ext>
          </a:extLst>
        </xdr:cNvPr>
        <xdr:cNvSpPr/>
      </xdr:nvSpPr>
      <xdr:spPr>
        <a:xfrm>
          <a:off x="2301240" y="0"/>
          <a:ext cx="992124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AGRUPACION DE DATOS</a:t>
          </a:r>
          <a:endParaRPr lang="es-PE" sz="2000" u="sng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398142</xdr:colOff>
      <xdr:row>6</xdr:row>
      <xdr:rowOff>139147</xdr:rowOff>
    </xdr:from>
    <xdr:ext cx="3577511" cy="1638300"/>
    <xdr:pic>
      <xdr:nvPicPr>
        <xdr:cNvPr id="3" name="Imagen 2">
          <a:extLst>
            <a:ext uri="{FF2B5EF4-FFF2-40B4-BE49-F238E27FC236}">
              <a16:creationId xmlns:a16="http://schemas.microsoft.com/office/drawing/2014/main" id="{B2F0A208-BEBF-4DA8-8896-144BD6B747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98472" y="1252330"/>
          <a:ext cx="3577511" cy="163830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3</xdr:col>
      <xdr:colOff>455199</xdr:colOff>
      <xdr:row>3</xdr:row>
      <xdr:rowOff>167054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26634A2C-B2AD-4F6F-BE32-1530B3698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3</xdr:col>
      <xdr:colOff>624840</xdr:colOff>
      <xdr:row>0</xdr:row>
      <xdr:rowOff>0</xdr:rowOff>
    </xdr:from>
    <xdr:to>
      <xdr:col>13</xdr:col>
      <xdr:colOff>784860</xdr:colOff>
      <xdr:row>4</xdr:row>
      <xdr:rowOff>12895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77887EE6-980A-4E7C-A4FB-F1C005ABCAC5}"/>
            </a:ext>
          </a:extLst>
        </xdr:cNvPr>
        <xdr:cNvSpPr/>
      </xdr:nvSpPr>
      <xdr:spPr>
        <a:xfrm>
          <a:off x="2377440" y="0"/>
          <a:ext cx="872490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AUTOESQUEMA</a:t>
          </a:r>
          <a:endParaRPr lang="es-PE" sz="2000" u="sng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719386</xdr:colOff>
      <xdr:row>9</xdr:row>
      <xdr:rowOff>127334</xdr:rowOff>
    </xdr:from>
    <xdr:ext cx="4180952" cy="1857143"/>
    <xdr:pic>
      <xdr:nvPicPr>
        <xdr:cNvPr id="3" name="Imagen 2">
          <a:extLst>
            <a:ext uri="{FF2B5EF4-FFF2-40B4-BE49-F238E27FC236}">
              <a16:creationId xmlns:a16="http://schemas.microsoft.com/office/drawing/2014/main" id="{2C9E814B-D6EC-4A64-88C7-4F23960939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44902" y="1823787"/>
          <a:ext cx="4180952" cy="1857143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4</xdr:col>
      <xdr:colOff>676179</xdr:colOff>
      <xdr:row>3</xdr:row>
      <xdr:rowOff>144194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C3D4A14-C411-4F76-9BC8-566E6EB3AD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715694"/>
        </a:xfrm>
        <a:prstGeom prst="rect">
          <a:avLst/>
        </a:prstGeom>
      </xdr:spPr>
    </xdr:pic>
    <xdr:clientData/>
  </xdr:twoCellAnchor>
  <xdr:twoCellAnchor>
    <xdr:from>
      <xdr:col>4</xdr:col>
      <xdr:colOff>838200</xdr:colOff>
      <xdr:row>0</xdr:row>
      <xdr:rowOff>0</xdr:rowOff>
    </xdr:from>
    <xdr:to>
      <xdr:col>13</xdr:col>
      <xdr:colOff>777240</xdr:colOff>
      <xdr:row>4</xdr:row>
      <xdr:rowOff>12895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AD4C09EE-9EF4-4455-8E24-F596005DE8E1}"/>
            </a:ext>
          </a:extLst>
        </xdr:cNvPr>
        <xdr:cNvSpPr/>
      </xdr:nvSpPr>
      <xdr:spPr>
        <a:xfrm>
          <a:off x="2369820" y="0"/>
          <a:ext cx="752094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AUTOESQUEMA SUBTOTALES</a:t>
          </a:r>
          <a:endParaRPr lang="es-PE" sz="2000" u="sng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129539</xdr:colOff>
          <xdr:row>0</xdr:row>
          <xdr:rowOff>160020</xdr:rowOff>
        </xdr:from>
        <xdr:to>
          <xdr:col>6</xdr:col>
          <xdr:colOff>341514</xdr:colOff>
          <xdr:row>9</xdr:row>
          <xdr:rowOff>0</xdr:rowOff>
        </xdr:to>
        <xdr:pic>
          <xdr:nvPicPr>
            <xdr:cNvPr id="8" name="Imagen 7">
              <a:extLst>
                <a:ext uri="{FF2B5EF4-FFF2-40B4-BE49-F238E27FC236}">
                  <a16:creationId xmlns:a16="http://schemas.microsoft.com/office/drawing/2014/main" id="{7F7BCFA0-837B-4A19-8175-FCBAF8774477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ESQUEMA SUBTOTALES'!$D$10:$F$35" spid="_x0000_s5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9539" y="160020"/>
              <a:ext cx="4966855" cy="14859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704850</xdr:colOff>
      <xdr:row>40</xdr:row>
      <xdr:rowOff>0</xdr:rowOff>
    </xdr:from>
    <xdr:to>
      <xdr:col>5</xdr:col>
      <xdr:colOff>85725</xdr:colOff>
      <xdr:row>40</xdr:row>
      <xdr:rowOff>0</xdr:rowOff>
    </xdr:to>
    <xdr:sp macro="" textlink="">
      <xdr:nvSpPr>
        <xdr:cNvPr id="3" name="Llamada de flecha hacia abajo 1">
          <a:extLst>
            <a:ext uri="{FF2B5EF4-FFF2-40B4-BE49-F238E27FC236}">
              <a16:creationId xmlns:a16="http://schemas.microsoft.com/office/drawing/2014/main" id="{88FFDBEB-699D-4DF4-8ABC-CD3006A1BD81}"/>
            </a:ext>
          </a:extLst>
        </xdr:cNvPr>
        <xdr:cNvSpPr/>
      </xdr:nvSpPr>
      <xdr:spPr>
        <a:xfrm>
          <a:off x="704850" y="7513320"/>
          <a:ext cx="4562475" cy="0"/>
        </a:xfrm>
        <a:prstGeom prst="downArrowCallout">
          <a:avLst>
            <a:gd name="adj1" fmla="val 50000"/>
            <a:gd name="adj2" fmla="val 0"/>
            <a:gd name="adj3" fmla="val 25000"/>
            <a:gd name="adj4" fmla="val 64977"/>
          </a:avLst>
        </a:prstGeom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2000" b="0" i="1">
              <a:solidFill>
                <a:schemeClr val="bg1"/>
              </a:solidFill>
            </a:rPr>
            <a:t>Alternativa Nro. 2</a:t>
          </a:r>
        </a:p>
      </xdr:txBody>
    </xdr:sp>
    <xdr:clientData/>
  </xdr:twoCellAnchor>
  <xdr:twoCellAnchor>
    <xdr:from>
      <xdr:col>0</xdr:col>
      <xdr:colOff>304801</xdr:colOff>
      <xdr:row>40</xdr:row>
      <xdr:rowOff>0</xdr:rowOff>
    </xdr:from>
    <xdr:to>
      <xdr:col>2</xdr:col>
      <xdr:colOff>390526</xdr:colOff>
      <xdr:row>40</xdr:row>
      <xdr:rowOff>0</xdr:rowOff>
    </xdr:to>
    <xdr:sp macro="" textlink="">
      <xdr:nvSpPr>
        <xdr:cNvPr id="4" name="4 Llamada de flecha hacia abajo">
          <a:extLst>
            <a:ext uri="{FF2B5EF4-FFF2-40B4-BE49-F238E27FC236}">
              <a16:creationId xmlns:a16="http://schemas.microsoft.com/office/drawing/2014/main" id="{5F5C7BA9-CB51-42B9-83F7-5AD94020065B}"/>
            </a:ext>
          </a:extLst>
        </xdr:cNvPr>
        <xdr:cNvSpPr/>
      </xdr:nvSpPr>
      <xdr:spPr>
        <a:xfrm>
          <a:off x="304801" y="7513320"/>
          <a:ext cx="1480185" cy="0"/>
        </a:xfrm>
        <a:prstGeom prst="downArrowCallout">
          <a:avLst/>
        </a:prstGeom>
        <a:solidFill>
          <a:schemeClr val="tx1"/>
        </a:solidFill>
        <a:ln>
          <a:noFill/>
        </a:ln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PE" sz="1100" b="1">
              <a:solidFill>
                <a:schemeClr val="accent6">
                  <a:lumMod val="40000"/>
                  <a:lumOff val="60000"/>
                </a:schemeClr>
              </a:solidFill>
            </a:rPr>
            <a:t>Ingrese el Nombre del vendedor a consultar</a:t>
          </a:r>
        </a:p>
      </xdr:txBody>
    </xdr:sp>
    <xdr:clientData/>
  </xdr:twoCellAnchor>
  <xdr:twoCellAnchor>
    <xdr:from>
      <xdr:col>0</xdr:col>
      <xdr:colOff>79377</xdr:colOff>
      <xdr:row>43</xdr:row>
      <xdr:rowOff>22679</xdr:rowOff>
    </xdr:from>
    <xdr:to>
      <xdr:col>3</xdr:col>
      <xdr:colOff>830581</xdr:colOff>
      <xdr:row>58</xdr:row>
      <xdr:rowOff>170090</xdr:rowOff>
    </xdr:to>
    <xdr:sp macro="" textlink="">
      <xdr:nvSpPr>
        <xdr:cNvPr id="5" name="Llamada de flecha hacia arriba 14">
          <a:extLst>
            <a:ext uri="{FF2B5EF4-FFF2-40B4-BE49-F238E27FC236}">
              <a16:creationId xmlns:a16="http://schemas.microsoft.com/office/drawing/2014/main" id="{9BC8E03B-D233-4ADE-B200-B714B3E092BC}"/>
            </a:ext>
          </a:extLst>
        </xdr:cNvPr>
        <xdr:cNvSpPr/>
      </xdr:nvSpPr>
      <xdr:spPr>
        <a:xfrm>
          <a:off x="79377" y="8252279"/>
          <a:ext cx="3060064" cy="2890611"/>
        </a:xfrm>
        <a:prstGeom prst="up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800" b="1" u="sng">
              <a:solidFill>
                <a:schemeClr val="bg1"/>
              </a:solidFill>
              <a:latin typeface="+mn-lt"/>
              <a:ea typeface="+mn-ea"/>
              <a:cs typeface="+mn-cs"/>
            </a:rPr>
            <a:t>1.- ORDEN POR COLOR:</a:t>
          </a:r>
          <a:r>
            <a:rPr lang="es-PE" sz="1800" b="0">
              <a:solidFill>
                <a:schemeClr val="bg1"/>
              </a:solidFill>
              <a:latin typeface="+mn-lt"/>
              <a:ea typeface="+mn-ea"/>
              <a:cs typeface="+mn-cs"/>
            </a:rPr>
            <a:t> ORDENAR POR</a:t>
          </a:r>
          <a:r>
            <a:rPr lang="es-PE" sz="1800" b="0" baseline="0">
              <a:solidFill>
                <a:schemeClr val="bg1"/>
              </a:solidFill>
              <a:latin typeface="+mn-lt"/>
              <a:ea typeface="+mn-ea"/>
              <a:cs typeface="+mn-cs"/>
            </a:rPr>
            <a:t> EL CAMPO "NOMBRE DEL PRODUCTO" POR COLOR MORADO</a:t>
          </a:r>
          <a:endParaRPr lang="es-PE" sz="1800" b="0">
            <a:solidFill>
              <a:schemeClr val="bg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186962</xdr:colOff>
      <xdr:row>43</xdr:row>
      <xdr:rowOff>34878</xdr:rowOff>
    </xdr:from>
    <xdr:to>
      <xdr:col>11</xdr:col>
      <xdr:colOff>1811655</xdr:colOff>
      <xdr:row>59</xdr:row>
      <xdr:rowOff>56197</xdr:rowOff>
    </xdr:to>
    <xdr:sp macro="" textlink="">
      <xdr:nvSpPr>
        <xdr:cNvPr id="6" name="Llamada de flecha hacia arriba 21">
          <a:extLst>
            <a:ext uri="{FF2B5EF4-FFF2-40B4-BE49-F238E27FC236}">
              <a16:creationId xmlns:a16="http://schemas.microsoft.com/office/drawing/2014/main" id="{678FB1BC-6416-4364-B761-35F0C3F4DA40}"/>
            </a:ext>
          </a:extLst>
        </xdr:cNvPr>
        <xdr:cNvSpPr/>
      </xdr:nvSpPr>
      <xdr:spPr>
        <a:xfrm>
          <a:off x="9840550" y="8183516"/>
          <a:ext cx="3205843" cy="2916919"/>
        </a:xfrm>
        <a:prstGeom prst="up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800" b="1" u="sng">
              <a:solidFill>
                <a:schemeClr val="bg1"/>
              </a:solidFill>
              <a:latin typeface="+mn-lt"/>
              <a:ea typeface="+mn-ea"/>
              <a:cs typeface="+mn-cs"/>
            </a:rPr>
            <a:t>4.- FILTRO POR COLOR:</a:t>
          </a:r>
          <a:r>
            <a:rPr lang="es-PE" sz="1800" b="0">
              <a:solidFill>
                <a:schemeClr val="bg1"/>
              </a:solidFill>
              <a:latin typeface="+mn-lt"/>
              <a:ea typeface="+mn-ea"/>
              <a:cs typeface="+mn-cs"/>
            </a:rPr>
            <a:t> BORRAR LOS FILTROS Y APLICAR FILTRO POR COLOR ROJO AL CAMPO "NOMBRE DEL PRODUCTO"</a:t>
          </a:r>
        </a:p>
      </xdr:txBody>
    </xdr:sp>
    <xdr:clientData/>
  </xdr:twoCellAnchor>
  <xdr:twoCellAnchor>
    <xdr:from>
      <xdr:col>3</xdr:col>
      <xdr:colOff>897619</xdr:colOff>
      <xdr:row>43</xdr:row>
      <xdr:rowOff>18777</xdr:rowOff>
    </xdr:from>
    <xdr:to>
      <xdr:col>6</xdr:col>
      <xdr:colOff>220981</xdr:colOff>
      <xdr:row>58</xdr:row>
      <xdr:rowOff>166189</xdr:rowOff>
    </xdr:to>
    <xdr:sp macro="" textlink="">
      <xdr:nvSpPr>
        <xdr:cNvPr id="7" name="Llamada de flecha hacia arriba 15">
          <a:extLst>
            <a:ext uri="{FF2B5EF4-FFF2-40B4-BE49-F238E27FC236}">
              <a16:creationId xmlns:a16="http://schemas.microsoft.com/office/drawing/2014/main" id="{651D90A7-975D-4AB1-8C14-79197F8AE86C}"/>
            </a:ext>
          </a:extLst>
        </xdr:cNvPr>
        <xdr:cNvSpPr/>
      </xdr:nvSpPr>
      <xdr:spPr>
        <a:xfrm>
          <a:off x="3206479" y="8248377"/>
          <a:ext cx="2988582" cy="2890612"/>
        </a:xfrm>
        <a:prstGeom prst="up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800" b="1" u="sng">
              <a:solidFill>
                <a:schemeClr val="bg1"/>
              </a:solidFill>
              <a:latin typeface="+mn-lt"/>
              <a:ea typeface="+mn-ea"/>
              <a:cs typeface="+mn-cs"/>
            </a:rPr>
            <a:t>2.- FILTRAR POR UN CAMPO: </a:t>
          </a:r>
          <a:r>
            <a:rPr lang="es-PE" sz="1800" b="1" u="none">
              <a:solidFill>
                <a:schemeClr val="bg1"/>
              </a:solidFill>
              <a:latin typeface="+mn-lt"/>
              <a:ea typeface="+mn-ea"/>
              <a:cs typeface="+mn-cs"/>
            </a:rPr>
            <a:t>Filtrar por costo estándar 3/7.24/ 9 </a:t>
          </a:r>
        </a:p>
      </xdr:txBody>
    </xdr:sp>
    <xdr:clientData/>
  </xdr:twoCellAnchor>
  <xdr:twoCellAnchor>
    <xdr:from>
      <xdr:col>6</xdr:col>
      <xdr:colOff>277406</xdr:colOff>
      <xdr:row>42</xdr:row>
      <xdr:rowOff>177709</xdr:rowOff>
    </xdr:from>
    <xdr:to>
      <xdr:col>9</xdr:col>
      <xdr:colOff>53340</xdr:colOff>
      <xdr:row>59</xdr:row>
      <xdr:rowOff>1</xdr:rowOff>
    </xdr:to>
    <xdr:sp macro="" textlink="">
      <xdr:nvSpPr>
        <xdr:cNvPr id="8" name="Llamada de flecha hacia arriba 16">
          <a:extLst>
            <a:ext uri="{FF2B5EF4-FFF2-40B4-BE49-F238E27FC236}">
              <a16:creationId xmlns:a16="http://schemas.microsoft.com/office/drawing/2014/main" id="{FE694D15-A85B-491D-8872-07927EED5679}"/>
            </a:ext>
          </a:extLst>
        </xdr:cNvPr>
        <xdr:cNvSpPr/>
      </xdr:nvSpPr>
      <xdr:spPr>
        <a:xfrm>
          <a:off x="6251486" y="8224429"/>
          <a:ext cx="3235414" cy="2931252"/>
        </a:xfrm>
        <a:prstGeom prst="upArrowCallout">
          <a:avLst>
            <a:gd name="adj1" fmla="val 25000"/>
            <a:gd name="adj2" fmla="val 25813"/>
            <a:gd name="adj3" fmla="val 25000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800" b="1" u="sng">
              <a:solidFill>
                <a:schemeClr val="bg1"/>
              </a:solidFill>
              <a:latin typeface="+mn-lt"/>
              <a:ea typeface="+mn-ea"/>
              <a:cs typeface="+mn-cs"/>
            </a:rPr>
            <a:t>3.- FILTRAR POR 2 O MÁS CAMPOS</a:t>
          </a:r>
          <a:r>
            <a:rPr lang="es-PE" sz="1800" b="1" u="none">
              <a:solidFill>
                <a:schemeClr val="bg1"/>
              </a:solidFill>
              <a:latin typeface="+mn-lt"/>
              <a:ea typeface="+mn-ea"/>
              <a:cs typeface="+mn-cs"/>
            </a:rPr>
            <a:t>:  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800" b="1" u="none">
              <a:solidFill>
                <a:schemeClr val="bg1"/>
              </a:solidFill>
              <a:latin typeface="+mn-lt"/>
              <a:ea typeface="+mn-ea"/>
              <a:cs typeface="+mn-cs"/>
            </a:rPr>
            <a:t>1. Filtrar por categoria "condimentos" y "Salsas"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800" b="1" u="none">
              <a:solidFill>
                <a:schemeClr val="bg1"/>
              </a:solidFill>
              <a:latin typeface="+mn-lt"/>
              <a:ea typeface="+mn-ea"/>
              <a:cs typeface="+mn-cs"/>
            </a:rPr>
            <a:t>2. Filtrar por Punto de pedido = 10</a:t>
          </a:r>
        </a:p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PE" sz="1800" b="1" u="none">
            <a:solidFill>
              <a:schemeClr val="bg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813339</xdr:colOff>
      <xdr:row>3</xdr:row>
      <xdr:rowOff>128954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54026320-9D32-49B8-B62B-483B8A8584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7799" cy="692834"/>
        </a:xfrm>
        <a:prstGeom prst="rect">
          <a:avLst/>
        </a:prstGeom>
      </xdr:spPr>
    </xdr:pic>
    <xdr:clientData/>
  </xdr:twoCellAnchor>
  <xdr:twoCellAnchor>
    <xdr:from>
      <xdr:col>3</xdr:col>
      <xdr:colOff>30480</xdr:colOff>
      <xdr:row>0</xdr:row>
      <xdr:rowOff>0</xdr:rowOff>
    </xdr:from>
    <xdr:to>
      <xdr:col>11</xdr:col>
      <xdr:colOff>1851660</xdr:colOff>
      <xdr:row>4</xdr:row>
      <xdr:rowOff>12895</xdr:rowOff>
    </xdr:to>
    <xdr:sp macro="" textlink="">
      <xdr:nvSpPr>
        <xdr:cNvPr id="10" name="Rectángulo 9">
          <a:extLst>
            <a:ext uri="{FF2B5EF4-FFF2-40B4-BE49-F238E27FC236}">
              <a16:creationId xmlns:a16="http://schemas.microsoft.com/office/drawing/2014/main" id="{7024CFA9-D4C8-4332-984B-7343D0323DBD}"/>
            </a:ext>
          </a:extLst>
        </xdr:cNvPr>
        <xdr:cNvSpPr/>
      </xdr:nvSpPr>
      <xdr:spPr>
        <a:xfrm>
          <a:off x="2339340" y="0"/>
          <a:ext cx="10530840" cy="744415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FILTROS (SHIFT + CTRL + L)</a:t>
          </a:r>
          <a:endParaRPr lang="es-PE" sz="2000" u="sng">
            <a:effectLst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d17313_idat_edu_pe/Documents/IDAT%20-%20CLASES%20EXCEL/BASICO/SABADOS/Sesi&#243;n%203%20-%20BASICO/SESION%203%20VIRTUAL/Ejemplos%20SESI&#211;N%203%20B&#225;si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jemplo Funcion.conjunto"/>
      <sheetName val="Ejemplo K.ESIMO"/>
      <sheetName val="EJEMPLO TEXTO EN COLUMNAS"/>
      <sheetName val="Ejemplo Validación de Datos"/>
      <sheetName val="Ejem. funcion Fecha-hora"/>
      <sheetName val="Ejemplo Funciones búsqueda"/>
      <sheetName val="BD PRODUCTOS"/>
      <sheetName val="BD CLIENTES"/>
      <sheetName val="Ejemplo Fun. SI.ERROR"/>
    </sheetNames>
    <sheetDataSet>
      <sheetData sheetId="0">
        <row r="10">
          <cell r="B10" t="str">
            <v>OF1</v>
          </cell>
          <cell r="C10">
            <v>30</v>
          </cell>
        </row>
        <row r="11">
          <cell r="B11" t="str">
            <v>OF2</v>
          </cell>
          <cell r="C11">
            <v>25</v>
          </cell>
        </row>
        <row r="12">
          <cell r="B12" t="str">
            <v>OF1</v>
          </cell>
          <cell r="C12">
            <v>35</v>
          </cell>
        </row>
        <row r="13">
          <cell r="B13" t="str">
            <v>OF3</v>
          </cell>
          <cell r="C13">
            <v>40</v>
          </cell>
        </row>
        <row r="14">
          <cell r="B14" t="str">
            <v>OF6</v>
          </cell>
          <cell r="C14">
            <v>27</v>
          </cell>
        </row>
        <row r="15">
          <cell r="B15" t="str">
            <v>OF3</v>
          </cell>
          <cell r="C15">
            <v>35</v>
          </cell>
        </row>
        <row r="16">
          <cell r="B16" t="str">
            <v>OF5</v>
          </cell>
          <cell r="C16">
            <v>32</v>
          </cell>
        </row>
        <row r="17">
          <cell r="B17" t="str">
            <v>OF1</v>
          </cell>
          <cell r="C17">
            <v>27</v>
          </cell>
        </row>
        <row r="18">
          <cell r="B18" t="str">
            <v>OF5</v>
          </cell>
          <cell r="C18">
            <v>40</v>
          </cell>
        </row>
        <row r="19">
          <cell r="B19" t="str">
            <v>OF3</v>
          </cell>
          <cell r="C19">
            <v>25</v>
          </cell>
        </row>
        <row r="20">
          <cell r="B20" t="str">
            <v>OF3</v>
          </cell>
          <cell r="C20">
            <v>30</v>
          </cell>
        </row>
        <row r="21">
          <cell r="B21" t="str">
            <v>OF4</v>
          </cell>
          <cell r="C21">
            <v>20</v>
          </cell>
        </row>
        <row r="22">
          <cell r="B22" t="str">
            <v>OF5</v>
          </cell>
          <cell r="C22">
            <v>38</v>
          </cell>
        </row>
        <row r="41">
          <cell r="A41" t="str">
            <v>OF1</v>
          </cell>
          <cell r="C41" t="str">
            <v>PAPELERIA</v>
          </cell>
          <cell r="D41">
            <v>30</v>
          </cell>
        </row>
        <row r="42">
          <cell r="A42" t="str">
            <v>OF2</v>
          </cell>
          <cell r="C42" t="str">
            <v>MOVILIDAD</v>
          </cell>
          <cell r="D42">
            <v>150</v>
          </cell>
        </row>
        <row r="43">
          <cell r="A43" t="str">
            <v>OF1</v>
          </cell>
          <cell r="C43" t="str">
            <v>PAGO LUZ</v>
          </cell>
          <cell r="D43">
            <v>120</v>
          </cell>
        </row>
        <row r="44">
          <cell r="A44" t="str">
            <v>OF3</v>
          </cell>
          <cell r="C44" t="str">
            <v>PAGO AGUA</v>
          </cell>
          <cell r="D44">
            <v>85</v>
          </cell>
        </row>
        <row r="45">
          <cell r="A45" t="str">
            <v>OF6</v>
          </cell>
          <cell r="C45" t="str">
            <v>PAPELERIA</v>
          </cell>
          <cell r="D45">
            <v>52</v>
          </cell>
        </row>
        <row r="46">
          <cell r="A46" t="str">
            <v>OF3</v>
          </cell>
          <cell r="C46" t="str">
            <v>MOVILIDAD</v>
          </cell>
          <cell r="D46">
            <v>35</v>
          </cell>
        </row>
        <row r="47">
          <cell r="A47" t="str">
            <v>OF5</v>
          </cell>
          <cell r="C47" t="str">
            <v>MOVILIDAD</v>
          </cell>
          <cell r="D47">
            <v>45</v>
          </cell>
        </row>
        <row r="48">
          <cell r="A48" t="str">
            <v>OF1</v>
          </cell>
          <cell r="C48" t="str">
            <v>PAGO LUZ</v>
          </cell>
          <cell r="D48">
            <v>120</v>
          </cell>
        </row>
        <row r="49">
          <cell r="A49" t="str">
            <v>OF5</v>
          </cell>
          <cell r="C49" t="str">
            <v>PAGO AGUA</v>
          </cell>
          <cell r="D49">
            <v>85</v>
          </cell>
        </row>
        <row r="50">
          <cell r="A50" t="str">
            <v>OF3</v>
          </cell>
          <cell r="C50" t="str">
            <v>MOVILIDAD</v>
          </cell>
          <cell r="D50">
            <v>45</v>
          </cell>
        </row>
        <row r="51">
          <cell r="A51" t="str">
            <v>OF3</v>
          </cell>
          <cell r="C51" t="str">
            <v>MOVILIDAD</v>
          </cell>
          <cell r="D51">
            <v>60</v>
          </cell>
        </row>
        <row r="52">
          <cell r="A52" t="str">
            <v>OF4</v>
          </cell>
          <cell r="C52" t="str">
            <v>PAPELERIA</v>
          </cell>
          <cell r="D52">
            <v>20</v>
          </cell>
        </row>
        <row r="53">
          <cell r="A53" t="str">
            <v>OF5</v>
          </cell>
          <cell r="C53" t="str">
            <v>PAPELERIA</v>
          </cell>
          <cell r="D53">
            <v>38</v>
          </cell>
        </row>
        <row r="74">
          <cell r="B74" t="str">
            <v>OF1</v>
          </cell>
          <cell r="C74" t="str">
            <v>AMIGOS SA</v>
          </cell>
          <cell r="D74">
            <v>25000</v>
          </cell>
        </row>
        <row r="75">
          <cell r="B75" t="str">
            <v>OF2</v>
          </cell>
          <cell r="C75" t="str">
            <v>RIVERA EIRL</v>
          </cell>
          <cell r="D75">
            <v>14350</v>
          </cell>
        </row>
        <row r="76">
          <cell r="B76" t="str">
            <v>OF1</v>
          </cell>
          <cell r="C76" t="str">
            <v>QUILCA SAC</v>
          </cell>
          <cell r="D76">
            <v>30500</v>
          </cell>
        </row>
        <row r="77">
          <cell r="B77" t="str">
            <v>OF3</v>
          </cell>
          <cell r="C77" t="str">
            <v>AMIGOS SA</v>
          </cell>
          <cell r="D77">
            <v>48500</v>
          </cell>
        </row>
        <row r="78">
          <cell r="B78" t="str">
            <v>OF6</v>
          </cell>
          <cell r="C78" t="str">
            <v>AMIGOS SA</v>
          </cell>
          <cell r="D78">
            <v>25000</v>
          </cell>
        </row>
        <row r="79">
          <cell r="B79" t="str">
            <v>OF3</v>
          </cell>
          <cell r="C79" t="str">
            <v>RIVERA EIRL</v>
          </cell>
          <cell r="D79">
            <v>39500</v>
          </cell>
        </row>
        <row r="80">
          <cell r="B80" t="str">
            <v>OF5</v>
          </cell>
          <cell r="C80" t="str">
            <v>RIVERA EIRL</v>
          </cell>
          <cell r="D80">
            <v>35050</v>
          </cell>
        </row>
        <row r="81">
          <cell r="B81" t="str">
            <v>OF1</v>
          </cell>
          <cell r="C81" t="str">
            <v>RIVERA EIRL</v>
          </cell>
          <cell r="D81">
            <v>18050</v>
          </cell>
        </row>
        <row r="82">
          <cell r="B82" t="str">
            <v>OF5</v>
          </cell>
          <cell r="C82" t="str">
            <v>RIVERA EIRL</v>
          </cell>
          <cell r="D82">
            <v>52000</v>
          </cell>
        </row>
        <row r="83">
          <cell r="B83" t="str">
            <v>OF3</v>
          </cell>
          <cell r="C83" t="str">
            <v>QUILCA SAC</v>
          </cell>
          <cell r="D83">
            <v>19050</v>
          </cell>
        </row>
        <row r="84">
          <cell r="B84" t="str">
            <v>OF3</v>
          </cell>
          <cell r="C84" t="str">
            <v>QUILCA SAC</v>
          </cell>
          <cell r="D84">
            <v>28050</v>
          </cell>
        </row>
        <row r="85">
          <cell r="B85" t="str">
            <v>OF4</v>
          </cell>
          <cell r="C85" t="str">
            <v>QUILCA SAC</v>
          </cell>
          <cell r="D85">
            <v>15050</v>
          </cell>
        </row>
        <row r="86">
          <cell r="B86" t="str">
            <v>OF5</v>
          </cell>
          <cell r="C86" t="str">
            <v>QUILCA SAC</v>
          </cell>
          <cell r="D86">
            <v>43050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10">
          <cell r="A10" t="str">
            <v>ANA</v>
          </cell>
          <cell r="B10" t="str">
            <v>CALLAO</v>
          </cell>
          <cell r="C10">
            <v>993953607</v>
          </cell>
        </row>
        <row r="11">
          <cell r="A11" t="str">
            <v>EDUARDO</v>
          </cell>
          <cell r="B11" t="str">
            <v>LOS OLIVOS</v>
          </cell>
          <cell r="C11">
            <v>993953956</v>
          </cell>
        </row>
        <row r="12">
          <cell r="A12" t="str">
            <v>FERNANDA</v>
          </cell>
          <cell r="B12" t="str">
            <v>SAN BORJA</v>
          </cell>
          <cell r="C12">
            <v>993952362</v>
          </cell>
        </row>
        <row r="13">
          <cell r="A13" t="str">
            <v>JOSE</v>
          </cell>
          <cell r="B13" t="str">
            <v>JESUS MARIA</v>
          </cell>
          <cell r="C13">
            <v>993952591</v>
          </cell>
        </row>
        <row r="14">
          <cell r="A14" t="str">
            <v>JUAN</v>
          </cell>
          <cell r="B14" t="str">
            <v>SAN JUAN</v>
          </cell>
          <cell r="C14">
            <v>993953116</v>
          </cell>
        </row>
        <row r="15">
          <cell r="A15" t="str">
            <v>LUCIA</v>
          </cell>
          <cell r="B15" t="str">
            <v>LA VICTORIA</v>
          </cell>
          <cell r="C15">
            <v>993954944</v>
          </cell>
        </row>
        <row r="16">
          <cell r="A16" t="str">
            <v>MIGUEL</v>
          </cell>
          <cell r="B16" t="str">
            <v>VILLA EL SALVADOR</v>
          </cell>
          <cell r="C16">
            <v>993952344</v>
          </cell>
        </row>
        <row r="17">
          <cell r="A17" t="str">
            <v>PEDRO</v>
          </cell>
          <cell r="B17" t="str">
            <v>MIRAFLORES</v>
          </cell>
          <cell r="C17">
            <v>993954447</v>
          </cell>
        </row>
        <row r="22">
          <cell r="A22">
            <v>400</v>
          </cell>
          <cell r="B22" t="str">
            <v>Pelota</v>
          </cell>
        </row>
        <row r="23">
          <cell r="A23">
            <v>600</v>
          </cell>
          <cell r="B23" t="str">
            <v>Polo</v>
          </cell>
        </row>
        <row r="24">
          <cell r="A24">
            <v>900</v>
          </cell>
          <cell r="B24" t="str">
            <v>Tasa</v>
          </cell>
        </row>
        <row r="25">
          <cell r="A25">
            <v>1300</v>
          </cell>
          <cell r="B25" t="str">
            <v>Kit para Celular</v>
          </cell>
        </row>
      </sheetData>
      <sheetData sheetId="6">
        <row r="1">
          <cell r="B1" t="str">
            <v>CODIGO</v>
          </cell>
          <cell r="C1" t="str">
            <v>DESCRIPCION</v>
          </cell>
          <cell r="D1" t="str">
            <v>PRECIO UNITARIO</v>
          </cell>
        </row>
        <row r="2">
          <cell r="B2" t="str">
            <v>P01</v>
          </cell>
          <cell r="C2" t="str">
            <v>YOGURT</v>
          </cell>
          <cell r="D2">
            <v>5.5</v>
          </cell>
        </row>
        <row r="3">
          <cell r="B3" t="str">
            <v>P02</v>
          </cell>
          <cell r="C3" t="str">
            <v>LECHE</v>
          </cell>
          <cell r="D3">
            <v>3.5</v>
          </cell>
        </row>
        <row r="4">
          <cell r="B4" t="str">
            <v>P03</v>
          </cell>
          <cell r="C4" t="str">
            <v>AZUCAR</v>
          </cell>
          <cell r="D4">
            <v>3.5</v>
          </cell>
        </row>
        <row r="5">
          <cell r="B5" t="str">
            <v>P04</v>
          </cell>
          <cell r="C5" t="str">
            <v>CEREAL</v>
          </cell>
          <cell r="D5">
            <v>5</v>
          </cell>
        </row>
        <row r="6">
          <cell r="B6" t="str">
            <v>P05</v>
          </cell>
          <cell r="C6" t="str">
            <v>CHOCOLATE</v>
          </cell>
          <cell r="D6">
            <v>5</v>
          </cell>
        </row>
        <row r="7">
          <cell r="B7" t="str">
            <v>P06</v>
          </cell>
          <cell r="C7" t="str">
            <v>CAFÉ</v>
          </cell>
          <cell r="D7">
            <v>5.8</v>
          </cell>
        </row>
        <row r="8">
          <cell r="B8" t="str">
            <v>P07</v>
          </cell>
          <cell r="C8" t="str">
            <v>COCOA</v>
          </cell>
          <cell r="D8">
            <v>3.2</v>
          </cell>
        </row>
        <row r="9">
          <cell r="B9" t="str">
            <v>P08</v>
          </cell>
          <cell r="C9" t="str">
            <v>MANTEQUILLA</v>
          </cell>
          <cell r="D9">
            <v>8.5</v>
          </cell>
        </row>
        <row r="10">
          <cell r="B10" t="str">
            <v>P09</v>
          </cell>
          <cell r="C10" t="str">
            <v>DETERGENTE</v>
          </cell>
          <cell r="D10">
            <v>4.5</v>
          </cell>
        </row>
        <row r="11">
          <cell r="B11" t="str">
            <v>P10</v>
          </cell>
          <cell r="C11" t="str">
            <v>SUAVIZANTE</v>
          </cell>
          <cell r="D11">
            <v>3.5</v>
          </cell>
        </row>
        <row r="12">
          <cell r="B12" t="str">
            <v>P11</v>
          </cell>
          <cell r="C12" t="str">
            <v>CLOROX</v>
          </cell>
          <cell r="D12">
            <v>6.5</v>
          </cell>
        </row>
        <row r="13">
          <cell r="B13" t="str">
            <v>P12</v>
          </cell>
          <cell r="C13" t="str">
            <v>LAVAVAJILLA</v>
          </cell>
          <cell r="D13">
            <v>4.8</v>
          </cell>
        </row>
        <row r="14">
          <cell r="B14" t="str">
            <v>P13</v>
          </cell>
          <cell r="C14" t="str">
            <v>DESINFECTANTE</v>
          </cell>
          <cell r="D14">
            <v>3.9</v>
          </cell>
        </row>
        <row r="15">
          <cell r="B15" t="str">
            <v>P14</v>
          </cell>
          <cell r="C15" t="str">
            <v>SHAMPOO</v>
          </cell>
          <cell r="D15">
            <v>6.5</v>
          </cell>
        </row>
        <row r="16">
          <cell r="B16" t="str">
            <v>P15</v>
          </cell>
          <cell r="C16" t="str">
            <v>CREMA DE PEINA</v>
          </cell>
          <cell r="D16">
            <v>8</v>
          </cell>
        </row>
        <row r="17">
          <cell r="B17" t="str">
            <v>P16</v>
          </cell>
          <cell r="C17" t="str">
            <v>REACONDICIONADOR</v>
          </cell>
          <cell r="D17">
            <v>7</v>
          </cell>
        </row>
      </sheetData>
      <sheetData sheetId="7">
        <row r="1">
          <cell r="A1" t="str">
            <v>CODIGO</v>
          </cell>
          <cell r="B1" t="str">
            <v>C01</v>
          </cell>
          <cell r="C1" t="str">
            <v>C02</v>
          </cell>
          <cell r="D1" t="str">
            <v>C03</v>
          </cell>
          <cell r="E1" t="str">
            <v>C04</v>
          </cell>
          <cell r="F1" t="str">
            <v>C05</v>
          </cell>
          <cell r="G1" t="str">
            <v>C06</v>
          </cell>
          <cell r="H1" t="str">
            <v>C07</v>
          </cell>
          <cell r="I1" t="str">
            <v>C08</v>
          </cell>
          <cell r="J1" t="str">
            <v>C09</v>
          </cell>
          <cell r="K1" t="str">
            <v>C10</v>
          </cell>
          <cell r="L1" t="str">
            <v>C11</v>
          </cell>
          <cell r="M1" t="str">
            <v>C12</v>
          </cell>
        </row>
        <row r="2">
          <cell r="A2" t="str">
            <v>DNI/RUC</v>
          </cell>
          <cell r="B2">
            <v>104020202010</v>
          </cell>
          <cell r="C2">
            <v>44021520</v>
          </cell>
          <cell r="D2">
            <v>3214569870</v>
          </cell>
          <cell r="E2">
            <v>44320152</v>
          </cell>
          <cell r="F2">
            <v>21547895410</v>
          </cell>
          <cell r="G2">
            <v>32451698</v>
          </cell>
          <cell r="H2">
            <v>22015478901</v>
          </cell>
          <cell r="I2">
            <v>32145698</v>
          </cell>
          <cell r="J2">
            <v>20154789601</v>
          </cell>
          <cell r="K2">
            <v>22154789650</v>
          </cell>
          <cell r="L2">
            <v>40201568</v>
          </cell>
          <cell r="M2">
            <v>20202020801</v>
          </cell>
        </row>
        <row r="3">
          <cell r="A3" t="str">
            <v>NOMBRE/R. SOCIAL</v>
          </cell>
          <cell r="B3" t="str">
            <v>VIAJES P&amp;M SAC</v>
          </cell>
          <cell r="C3" t="str">
            <v>JOSE RIVERA</v>
          </cell>
          <cell r="D3" t="str">
            <v>LOS ROBLES SA</v>
          </cell>
          <cell r="E3" t="str">
            <v>MARTHA PEÑA</v>
          </cell>
          <cell r="F3" t="str">
            <v>RUMBOS UNIDOS EIRL</v>
          </cell>
          <cell r="G3" t="str">
            <v>GISELLA LUNA</v>
          </cell>
          <cell r="H3" t="str">
            <v>FARMACIAS UNIDAS SAC</v>
          </cell>
          <cell r="I3" t="str">
            <v>FERNANDA LA TORRE</v>
          </cell>
          <cell r="J3" t="str">
            <v>MULTISERVICIOS SAC</v>
          </cell>
          <cell r="K3" t="str">
            <v>GARCIA &amp; HERMANOS EIRL</v>
          </cell>
          <cell r="L3" t="str">
            <v>ROXANA LUPON</v>
          </cell>
          <cell r="M3" t="str">
            <v>PLANTA MAX EIRL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dmteach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dmteach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dmteach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mteach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AB7D0-BBD2-4B8A-A3A0-7DFF39E27416}">
  <sheetPr>
    <tabColor rgb="FF047492"/>
  </sheetPr>
  <dimension ref="A1:Q61"/>
  <sheetViews>
    <sheetView showGridLines="0" tabSelected="1" topLeftCell="A10" zoomScaleNormal="100" workbookViewId="0">
      <selection activeCell="A10" sqref="A10:K61"/>
    </sheetView>
  </sheetViews>
  <sheetFormatPr baseColWidth="10" defaultColWidth="0" defaultRowHeight="14.4" outlineLevelRow="1" outlineLevelCol="1" x14ac:dyDescent="0.3"/>
  <cols>
    <col min="1" max="1" width="8" customWidth="1"/>
    <col min="2" max="2" width="14.88671875" customWidth="1" outlineLevel="1"/>
    <col min="3" max="3" width="12" customWidth="1" outlineLevel="1"/>
    <col min="4" max="4" width="14.21875" customWidth="1" outlineLevel="1"/>
    <col min="5" max="5" width="14.109375" customWidth="1"/>
    <col min="6" max="6" width="15.88671875" bestFit="1" customWidth="1"/>
    <col min="7" max="7" width="21.44140625" customWidth="1"/>
    <col min="8" max="8" width="25.5546875" customWidth="1" outlineLevel="1"/>
    <col min="9" max="9" width="16.6640625" customWidth="1" outlineLevel="1"/>
    <col min="10" max="10" width="13.5546875" customWidth="1" outlineLevel="1"/>
    <col min="11" max="11" width="12.88671875" bestFit="1" customWidth="1"/>
    <col min="12" max="12" width="9.109375" customWidth="1"/>
    <col min="13" max="13" width="16.5546875" hidden="1" customWidth="1"/>
    <col min="14" max="14" width="27.33203125" hidden="1" customWidth="1"/>
    <col min="15" max="15" width="9.109375" hidden="1" customWidth="1"/>
    <col min="16" max="16" width="16.5546875" hidden="1" customWidth="1"/>
    <col min="17" max="17" width="21" hidden="1" customWidth="1"/>
    <col min="18" max="16384" width="9.109375" hidden="1"/>
  </cols>
  <sheetData>
    <row r="1" spans="1:13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A5" s="3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7" spans="1:13" ht="25.8" x14ac:dyDescent="0.3">
      <c r="A7" s="14" t="s">
        <v>112</v>
      </c>
      <c r="C7" s="13"/>
      <c r="D7" s="13"/>
      <c r="E7" s="13"/>
      <c r="F7" s="13"/>
      <c r="G7" s="13"/>
      <c r="H7" s="13"/>
      <c r="I7" s="13"/>
      <c r="J7" s="13"/>
      <c r="K7" s="13"/>
      <c r="L7" s="13"/>
    </row>
    <row r="8" spans="1:13" ht="25.8" x14ac:dyDescent="0.3">
      <c r="A8" s="14" t="s">
        <v>113</v>
      </c>
      <c r="C8" s="13"/>
      <c r="D8" s="13"/>
      <c r="E8" s="13"/>
      <c r="F8" s="13"/>
      <c r="G8" s="13"/>
      <c r="H8" s="13"/>
      <c r="I8" s="13"/>
      <c r="J8" s="13"/>
      <c r="K8" s="13"/>
      <c r="L8" s="13"/>
    </row>
    <row r="10" spans="1:13" ht="31.5" customHeight="1" x14ac:dyDescent="0.3">
      <c r="A10" s="19" t="s">
        <v>4</v>
      </c>
      <c r="B10" s="19" t="s">
        <v>5</v>
      </c>
      <c r="C10" s="19" t="s">
        <v>6</v>
      </c>
      <c r="D10" s="19" t="s">
        <v>7</v>
      </c>
      <c r="E10" s="19" t="s">
        <v>8</v>
      </c>
      <c r="F10" s="19" t="s">
        <v>9</v>
      </c>
      <c r="G10" s="19" t="s">
        <v>10</v>
      </c>
      <c r="H10" s="19" t="s">
        <v>11</v>
      </c>
      <c r="I10" s="19" t="s">
        <v>12</v>
      </c>
      <c r="J10" s="19" t="s">
        <v>13</v>
      </c>
      <c r="K10" s="19" t="s">
        <v>14</v>
      </c>
    </row>
    <row r="11" spans="1:13" x14ac:dyDescent="0.3">
      <c r="A11" s="1">
        <v>30</v>
      </c>
      <c r="B11" s="1" t="s">
        <v>15</v>
      </c>
      <c r="C11" s="1" t="s">
        <v>16</v>
      </c>
      <c r="D11" s="5">
        <v>38732</v>
      </c>
      <c r="E11" s="5">
        <v>38739</v>
      </c>
      <c r="F11" s="1">
        <v>2</v>
      </c>
      <c r="G11" s="1" t="s">
        <v>17</v>
      </c>
      <c r="H11" s="1" t="s">
        <v>18</v>
      </c>
      <c r="I11" s="1" t="s">
        <v>19</v>
      </c>
      <c r="J11" s="5">
        <v>38732</v>
      </c>
      <c r="K11" s="4">
        <v>29183</v>
      </c>
    </row>
    <row r="12" spans="1:13" x14ac:dyDescent="0.3">
      <c r="A12" s="1">
        <v>31</v>
      </c>
      <c r="B12" s="1" t="s">
        <v>20</v>
      </c>
      <c r="C12" s="1" t="s">
        <v>21</v>
      </c>
      <c r="D12" s="5">
        <v>38737</v>
      </c>
      <c r="E12" s="5">
        <v>38739</v>
      </c>
      <c r="F12" s="1">
        <v>1</v>
      </c>
      <c r="G12" s="1" t="s">
        <v>22</v>
      </c>
      <c r="H12" s="1" t="s">
        <v>23</v>
      </c>
      <c r="I12" s="1" t="s">
        <v>24</v>
      </c>
      <c r="J12" s="5">
        <v>38737</v>
      </c>
      <c r="K12" s="4">
        <v>37904</v>
      </c>
    </row>
    <row r="13" spans="1:13" x14ac:dyDescent="0.3">
      <c r="A13" s="1">
        <v>32</v>
      </c>
      <c r="B13" s="1" t="s">
        <v>25</v>
      </c>
      <c r="C13" s="1" t="s">
        <v>26</v>
      </c>
      <c r="D13" s="5">
        <v>38739</v>
      </c>
      <c r="E13" s="5">
        <v>38739</v>
      </c>
      <c r="F13" s="1">
        <v>2</v>
      </c>
      <c r="G13" s="1" t="s">
        <v>27</v>
      </c>
      <c r="H13" s="1" t="s">
        <v>28</v>
      </c>
      <c r="I13" s="1" t="s">
        <v>24</v>
      </c>
      <c r="J13" s="5">
        <v>38739</v>
      </c>
      <c r="K13" s="4">
        <v>39546</v>
      </c>
    </row>
    <row r="14" spans="1:13" x14ac:dyDescent="0.3">
      <c r="A14" s="1">
        <v>33</v>
      </c>
      <c r="B14" s="1" t="s">
        <v>29</v>
      </c>
      <c r="C14" s="1" t="s">
        <v>30</v>
      </c>
      <c r="D14" s="5">
        <v>38747</v>
      </c>
      <c r="E14" s="5">
        <v>38748</v>
      </c>
      <c r="F14" s="1">
        <v>3</v>
      </c>
      <c r="G14" s="1" t="s">
        <v>31</v>
      </c>
      <c r="H14" s="1" t="s">
        <v>32</v>
      </c>
      <c r="I14" s="1" t="s">
        <v>24</v>
      </c>
      <c r="J14" s="5">
        <v>38747</v>
      </c>
      <c r="K14" s="4">
        <v>34069</v>
      </c>
    </row>
    <row r="15" spans="1:13" x14ac:dyDescent="0.3">
      <c r="A15" s="1">
        <v>34</v>
      </c>
      <c r="B15" s="1" t="s">
        <v>15</v>
      </c>
      <c r="C15" s="1" t="s">
        <v>21</v>
      </c>
      <c r="D15" s="5">
        <v>38754</v>
      </c>
      <c r="E15" s="5">
        <v>38755</v>
      </c>
      <c r="F15" s="1">
        <v>3</v>
      </c>
      <c r="G15" s="1" t="s">
        <v>22</v>
      </c>
      <c r="H15" s="1" t="s">
        <v>23</v>
      </c>
      <c r="I15" s="1" t="s">
        <v>19</v>
      </c>
      <c r="J15" s="5">
        <v>38754</v>
      </c>
      <c r="K15" s="4">
        <v>43204</v>
      </c>
    </row>
    <row r="16" spans="1:13" x14ac:dyDescent="0.3">
      <c r="A16" s="1">
        <v>35</v>
      </c>
      <c r="B16" s="1" t="s">
        <v>20</v>
      </c>
      <c r="C16" s="1" t="s">
        <v>33</v>
      </c>
      <c r="D16" s="5">
        <v>38758</v>
      </c>
      <c r="E16" s="5">
        <v>38760</v>
      </c>
      <c r="F16" s="1">
        <v>2</v>
      </c>
      <c r="G16" s="1" t="s">
        <v>34</v>
      </c>
      <c r="H16" s="1" t="s">
        <v>35</v>
      </c>
      <c r="I16" s="1" t="s">
        <v>19</v>
      </c>
      <c r="J16" s="5">
        <v>38758</v>
      </c>
      <c r="K16" s="4">
        <v>40744</v>
      </c>
    </row>
    <row r="17" spans="1:11" x14ac:dyDescent="0.3">
      <c r="A17" s="1">
        <v>36</v>
      </c>
      <c r="B17" s="1" t="s">
        <v>25</v>
      </c>
      <c r="C17" s="1" t="s">
        <v>36</v>
      </c>
      <c r="D17" s="5">
        <v>38771</v>
      </c>
      <c r="E17" s="5">
        <v>38773</v>
      </c>
      <c r="F17" s="1">
        <v>2</v>
      </c>
      <c r="G17" s="1" t="s">
        <v>37</v>
      </c>
      <c r="H17" s="1" t="s">
        <v>38</v>
      </c>
      <c r="I17" s="1" t="s">
        <v>39</v>
      </c>
      <c r="J17" s="5">
        <v>38771</v>
      </c>
      <c r="K17" s="4">
        <v>17806</v>
      </c>
    </row>
    <row r="18" spans="1:11" x14ac:dyDescent="0.3">
      <c r="A18" s="1">
        <v>37</v>
      </c>
      <c r="B18" s="1" t="s">
        <v>40</v>
      </c>
      <c r="C18" s="1" t="s">
        <v>41</v>
      </c>
      <c r="D18" s="5">
        <v>38782</v>
      </c>
      <c r="E18" s="5">
        <v>38785</v>
      </c>
      <c r="F18" s="1">
        <v>2</v>
      </c>
      <c r="G18" s="1" t="s">
        <v>42</v>
      </c>
      <c r="H18" s="1" t="s">
        <v>43</v>
      </c>
      <c r="I18" s="1" t="s">
        <v>24</v>
      </c>
      <c r="J18" s="5">
        <v>38782</v>
      </c>
      <c r="K18" s="4">
        <v>20288</v>
      </c>
    </row>
    <row r="19" spans="1:11" x14ac:dyDescent="0.3">
      <c r="A19" s="1">
        <v>38</v>
      </c>
      <c r="B19" s="1" t="s">
        <v>15</v>
      </c>
      <c r="C19" s="1" t="s">
        <v>44</v>
      </c>
      <c r="D19" s="5">
        <v>38786</v>
      </c>
      <c r="E19" s="5">
        <v>38787</v>
      </c>
      <c r="F19" s="1">
        <v>3</v>
      </c>
      <c r="G19" s="1" t="s">
        <v>45</v>
      </c>
      <c r="H19" s="1" t="s">
        <v>18</v>
      </c>
      <c r="I19" s="1" t="s">
        <v>19</v>
      </c>
      <c r="J19" s="5">
        <v>38786</v>
      </c>
      <c r="K19" s="4">
        <v>46403</v>
      </c>
    </row>
    <row r="20" spans="1:11" outlineLevel="1" x14ac:dyDescent="0.3">
      <c r="A20" s="1">
        <v>39</v>
      </c>
      <c r="B20" s="1" t="s">
        <v>20</v>
      </c>
      <c r="C20" s="1" t="s">
        <v>30</v>
      </c>
      <c r="D20" s="5">
        <v>38798</v>
      </c>
      <c r="E20" s="5">
        <v>38800</v>
      </c>
      <c r="F20" s="1">
        <v>3</v>
      </c>
      <c r="G20" s="1" t="s">
        <v>31</v>
      </c>
      <c r="H20" s="1" t="s">
        <v>32</v>
      </c>
      <c r="I20" s="1" t="s">
        <v>19</v>
      </c>
      <c r="J20" s="5">
        <v>38798</v>
      </c>
      <c r="K20" s="4">
        <v>17744</v>
      </c>
    </row>
    <row r="21" spans="1:11" outlineLevel="1" x14ac:dyDescent="0.3">
      <c r="A21" s="1">
        <v>40</v>
      </c>
      <c r="B21" s="1" t="s">
        <v>25</v>
      </c>
      <c r="C21" s="1" t="s">
        <v>46</v>
      </c>
      <c r="D21" s="5">
        <v>38800</v>
      </c>
      <c r="E21" s="5">
        <v>38800</v>
      </c>
      <c r="F21" s="1">
        <v>2</v>
      </c>
      <c r="G21" s="1" t="s">
        <v>47</v>
      </c>
      <c r="H21" s="1" t="s">
        <v>48</v>
      </c>
      <c r="I21" s="1" t="s">
        <v>24</v>
      </c>
      <c r="J21" s="5">
        <v>38800</v>
      </c>
      <c r="K21" s="4">
        <v>26615</v>
      </c>
    </row>
    <row r="22" spans="1:11" outlineLevel="1" x14ac:dyDescent="0.3">
      <c r="A22" s="1">
        <v>41</v>
      </c>
      <c r="B22" s="1" t="s">
        <v>49</v>
      </c>
      <c r="C22" s="1" t="s">
        <v>50</v>
      </c>
      <c r="D22" s="5">
        <v>38800</v>
      </c>
      <c r="E22" s="1"/>
      <c r="F22" s="1"/>
      <c r="G22" s="1" t="s">
        <v>51</v>
      </c>
      <c r="H22" s="1" t="s">
        <v>52</v>
      </c>
      <c r="I22" s="1"/>
      <c r="J22" s="1"/>
      <c r="K22" s="4">
        <v>33793</v>
      </c>
    </row>
    <row r="23" spans="1:11" outlineLevel="1" x14ac:dyDescent="0.3">
      <c r="A23" s="1">
        <v>42</v>
      </c>
      <c r="B23" s="1" t="s">
        <v>49</v>
      </c>
      <c r="C23" s="1" t="s">
        <v>46</v>
      </c>
      <c r="D23" s="5">
        <v>38800</v>
      </c>
      <c r="E23" s="5">
        <v>38814</v>
      </c>
      <c r="F23" s="1">
        <v>1</v>
      </c>
      <c r="G23" s="1" t="s">
        <v>47</v>
      </c>
      <c r="H23" s="1" t="s">
        <v>48</v>
      </c>
      <c r="I23" s="1"/>
      <c r="J23" s="1"/>
      <c r="K23" s="4">
        <v>22366</v>
      </c>
    </row>
    <row r="24" spans="1:11" outlineLevel="1" x14ac:dyDescent="0.3">
      <c r="A24" s="1">
        <v>43</v>
      </c>
      <c r="B24" s="1" t="s">
        <v>49</v>
      </c>
      <c r="C24" s="1" t="s">
        <v>53</v>
      </c>
      <c r="D24" s="5">
        <v>38800</v>
      </c>
      <c r="E24" s="1"/>
      <c r="F24" s="1">
        <v>3</v>
      </c>
      <c r="G24" s="1" t="s">
        <v>54</v>
      </c>
      <c r="H24" s="1" t="s">
        <v>55</v>
      </c>
      <c r="I24" s="1"/>
      <c r="J24" s="1"/>
      <c r="K24" s="4">
        <v>35902</v>
      </c>
    </row>
    <row r="25" spans="1:11" outlineLevel="1" x14ac:dyDescent="0.3">
      <c r="A25" s="1">
        <v>44</v>
      </c>
      <c r="B25" s="1" t="s">
        <v>49</v>
      </c>
      <c r="C25" s="1" t="s">
        <v>56</v>
      </c>
      <c r="D25" s="5">
        <v>38800</v>
      </c>
      <c r="E25" s="1"/>
      <c r="F25" s="1"/>
      <c r="G25" s="1" t="s">
        <v>57</v>
      </c>
      <c r="H25" s="1" t="s">
        <v>58</v>
      </c>
      <c r="I25" s="1"/>
      <c r="J25" s="1"/>
      <c r="K25" s="4">
        <v>26166</v>
      </c>
    </row>
    <row r="26" spans="1:11" outlineLevel="1" x14ac:dyDescent="0.3">
      <c r="A26" s="1">
        <v>45</v>
      </c>
      <c r="B26" s="1" t="s">
        <v>49</v>
      </c>
      <c r="C26" s="1" t="s">
        <v>44</v>
      </c>
      <c r="D26" s="5">
        <v>38814</v>
      </c>
      <c r="E26" s="5">
        <v>38814</v>
      </c>
      <c r="F26" s="1">
        <v>3</v>
      </c>
      <c r="G26" s="1" t="s">
        <v>45</v>
      </c>
      <c r="H26" s="1" t="s">
        <v>18</v>
      </c>
      <c r="I26" s="1" t="s">
        <v>24</v>
      </c>
      <c r="J26" s="5">
        <v>38814</v>
      </c>
      <c r="K26" s="4">
        <v>54816</v>
      </c>
    </row>
    <row r="27" spans="1:11" outlineLevel="1" x14ac:dyDescent="0.3">
      <c r="A27" s="1">
        <v>46</v>
      </c>
      <c r="B27" s="1" t="s">
        <v>59</v>
      </c>
      <c r="C27" s="1" t="s">
        <v>60</v>
      </c>
      <c r="D27" s="5">
        <v>38812</v>
      </c>
      <c r="E27" s="5">
        <v>38812</v>
      </c>
      <c r="F27" s="1">
        <v>1</v>
      </c>
      <c r="G27" s="1" t="s">
        <v>61</v>
      </c>
      <c r="H27" s="1" t="s">
        <v>62</v>
      </c>
      <c r="I27" s="1" t="s">
        <v>19</v>
      </c>
      <c r="J27" s="5">
        <v>38812</v>
      </c>
      <c r="K27" s="4">
        <v>48057</v>
      </c>
    </row>
    <row r="28" spans="1:11" outlineLevel="1" x14ac:dyDescent="0.3">
      <c r="A28" s="1">
        <v>47</v>
      </c>
      <c r="B28" s="1" t="s">
        <v>29</v>
      </c>
      <c r="C28" s="1" t="s">
        <v>41</v>
      </c>
      <c r="D28" s="5">
        <v>38815</v>
      </c>
      <c r="E28" s="5">
        <v>38815</v>
      </c>
      <c r="F28" s="1">
        <v>2</v>
      </c>
      <c r="G28" s="1" t="s">
        <v>42</v>
      </c>
      <c r="H28" s="1" t="s">
        <v>43</v>
      </c>
      <c r="I28" s="1" t="s">
        <v>24</v>
      </c>
      <c r="J28" s="5">
        <v>38815</v>
      </c>
      <c r="K28" s="4">
        <v>24279</v>
      </c>
    </row>
    <row r="29" spans="1:11" outlineLevel="1" x14ac:dyDescent="0.3">
      <c r="A29" s="1">
        <v>48</v>
      </c>
      <c r="B29" s="1" t="s">
        <v>25</v>
      </c>
      <c r="C29" s="1" t="s">
        <v>30</v>
      </c>
      <c r="D29" s="5">
        <v>38812</v>
      </c>
      <c r="E29" s="5">
        <v>38812</v>
      </c>
      <c r="F29" s="1">
        <v>2</v>
      </c>
      <c r="G29" s="1" t="s">
        <v>31</v>
      </c>
      <c r="H29" s="1" t="s">
        <v>32</v>
      </c>
      <c r="I29" s="1" t="s">
        <v>19</v>
      </c>
      <c r="J29" s="5">
        <v>38812</v>
      </c>
      <c r="K29" s="4">
        <v>49665</v>
      </c>
    </row>
    <row r="30" spans="1:11" x14ac:dyDescent="0.3">
      <c r="A30" s="1">
        <v>50</v>
      </c>
      <c r="B30" s="1" t="s">
        <v>15</v>
      </c>
      <c r="C30" s="1" t="s">
        <v>63</v>
      </c>
      <c r="D30" s="5">
        <v>38812</v>
      </c>
      <c r="E30" s="5">
        <v>38812</v>
      </c>
      <c r="F30" s="1">
        <v>1</v>
      </c>
      <c r="G30" s="1" t="s">
        <v>64</v>
      </c>
      <c r="H30" s="1" t="s">
        <v>65</v>
      </c>
      <c r="I30" s="1" t="s">
        <v>39</v>
      </c>
      <c r="J30" s="5">
        <v>38812</v>
      </c>
      <c r="K30" s="4">
        <v>45506</v>
      </c>
    </row>
    <row r="31" spans="1:11" x14ac:dyDescent="0.3">
      <c r="A31" s="1">
        <v>51</v>
      </c>
      <c r="B31" s="1" t="s">
        <v>15</v>
      </c>
      <c r="C31" s="1" t="s">
        <v>66</v>
      </c>
      <c r="D31" s="5">
        <v>38812</v>
      </c>
      <c r="E31" s="5">
        <v>38812</v>
      </c>
      <c r="F31" s="1">
        <v>3</v>
      </c>
      <c r="G31" s="1" t="s">
        <v>67</v>
      </c>
      <c r="H31" s="1" t="s">
        <v>68</v>
      </c>
      <c r="I31" s="1" t="s">
        <v>24</v>
      </c>
      <c r="J31" s="5">
        <v>38812</v>
      </c>
      <c r="K31" s="4">
        <v>33555</v>
      </c>
    </row>
    <row r="32" spans="1:11" x14ac:dyDescent="0.3">
      <c r="A32" s="1">
        <v>55</v>
      </c>
      <c r="B32" s="1" t="s">
        <v>49</v>
      </c>
      <c r="C32" s="1" t="s">
        <v>33</v>
      </c>
      <c r="D32" s="5">
        <v>38812</v>
      </c>
      <c r="E32" s="5">
        <v>38812</v>
      </c>
      <c r="F32" s="1">
        <v>2</v>
      </c>
      <c r="G32" s="1" t="s">
        <v>34</v>
      </c>
      <c r="H32" s="1" t="s">
        <v>35</v>
      </c>
      <c r="I32" s="1" t="s">
        <v>19</v>
      </c>
      <c r="J32" s="5">
        <v>38812</v>
      </c>
      <c r="K32" s="4">
        <v>38183</v>
      </c>
    </row>
    <row r="33" spans="1:11" x14ac:dyDescent="0.3">
      <c r="A33" s="1">
        <v>56</v>
      </c>
      <c r="B33" s="1" t="s">
        <v>69</v>
      </c>
      <c r="C33" s="1" t="s">
        <v>41</v>
      </c>
      <c r="D33" s="5">
        <v>38810</v>
      </c>
      <c r="E33" s="5">
        <v>38810</v>
      </c>
      <c r="F33" s="1">
        <v>3</v>
      </c>
      <c r="G33" s="1" t="s">
        <v>42</v>
      </c>
      <c r="H33" s="1" t="s">
        <v>43</v>
      </c>
      <c r="I33" s="1" t="s">
        <v>19</v>
      </c>
      <c r="J33" s="5">
        <v>38810</v>
      </c>
      <c r="K33" s="4">
        <v>23079</v>
      </c>
    </row>
    <row r="34" spans="1:11" x14ac:dyDescent="0.3">
      <c r="A34" s="1">
        <v>57</v>
      </c>
      <c r="B34" s="1" t="s">
        <v>15</v>
      </c>
      <c r="C34" s="1" t="s">
        <v>16</v>
      </c>
      <c r="D34" s="5">
        <v>38829</v>
      </c>
      <c r="E34" s="5">
        <v>38829</v>
      </c>
      <c r="F34" s="1">
        <v>2</v>
      </c>
      <c r="G34" s="1" t="s">
        <v>17</v>
      </c>
      <c r="H34" s="1" t="s">
        <v>18</v>
      </c>
      <c r="I34" s="1" t="s">
        <v>19</v>
      </c>
      <c r="J34" s="5">
        <v>38829</v>
      </c>
      <c r="K34" s="4">
        <v>38437</v>
      </c>
    </row>
    <row r="35" spans="1:11" x14ac:dyDescent="0.3">
      <c r="A35" s="1">
        <v>58</v>
      </c>
      <c r="B35" s="1" t="s">
        <v>20</v>
      </c>
      <c r="C35" s="1" t="s">
        <v>21</v>
      </c>
      <c r="D35" s="5">
        <v>38829</v>
      </c>
      <c r="E35" s="5">
        <v>38829</v>
      </c>
      <c r="F35" s="1">
        <v>1</v>
      </c>
      <c r="G35" s="1" t="s">
        <v>22</v>
      </c>
      <c r="H35" s="1" t="s">
        <v>23</v>
      </c>
      <c r="I35" s="1" t="s">
        <v>24</v>
      </c>
      <c r="J35" s="5">
        <v>38829</v>
      </c>
      <c r="K35" s="4">
        <v>19284</v>
      </c>
    </row>
    <row r="36" spans="1:11" x14ac:dyDescent="0.3">
      <c r="A36" s="1">
        <v>59</v>
      </c>
      <c r="B36" s="1" t="s">
        <v>25</v>
      </c>
      <c r="C36" s="1" t="s">
        <v>26</v>
      </c>
      <c r="D36" s="5">
        <v>38829</v>
      </c>
      <c r="E36" s="5">
        <v>38829</v>
      </c>
      <c r="F36" s="1">
        <v>2</v>
      </c>
      <c r="G36" s="1" t="s">
        <v>27</v>
      </c>
      <c r="H36" s="1" t="s">
        <v>28</v>
      </c>
      <c r="I36" s="1" t="s">
        <v>24</v>
      </c>
      <c r="J36" s="5">
        <v>38829</v>
      </c>
      <c r="K36" s="4">
        <v>21122</v>
      </c>
    </row>
    <row r="37" spans="1:11" x14ac:dyDescent="0.3">
      <c r="A37" s="1">
        <v>60</v>
      </c>
      <c r="B37" s="1" t="s">
        <v>29</v>
      </c>
      <c r="C37" s="1" t="s">
        <v>30</v>
      </c>
      <c r="D37" s="5">
        <v>38837</v>
      </c>
      <c r="E37" s="5">
        <v>38837</v>
      </c>
      <c r="F37" s="1">
        <v>3</v>
      </c>
      <c r="G37" s="1" t="s">
        <v>31</v>
      </c>
      <c r="H37" s="1" t="s">
        <v>32</v>
      </c>
      <c r="I37" s="1" t="s">
        <v>24</v>
      </c>
      <c r="J37" s="5">
        <v>38837</v>
      </c>
      <c r="K37" s="4">
        <v>28096</v>
      </c>
    </row>
    <row r="38" spans="1:11" x14ac:dyDescent="0.3">
      <c r="A38" s="1">
        <v>61</v>
      </c>
      <c r="B38" s="1" t="s">
        <v>15</v>
      </c>
      <c r="C38" s="1" t="s">
        <v>21</v>
      </c>
      <c r="D38" s="5">
        <v>38814</v>
      </c>
      <c r="E38" s="5">
        <v>38814</v>
      </c>
      <c r="F38" s="1">
        <v>3</v>
      </c>
      <c r="G38" s="1" t="s">
        <v>22</v>
      </c>
      <c r="H38" s="1" t="s">
        <v>23</v>
      </c>
      <c r="I38" s="1" t="s">
        <v>19</v>
      </c>
      <c r="J38" s="5">
        <v>38814</v>
      </c>
      <c r="K38" s="4">
        <v>24806</v>
      </c>
    </row>
    <row r="39" spans="1:11" x14ac:dyDescent="0.3">
      <c r="A39" s="1">
        <v>62</v>
      </c>
      <c r="B39" s="1" t="s">
        <v>20</v>
      </c>
      <c r="C39" s="1" t="s">
        <v>33</v>
      </c>
      <c r="D39" s="5">
        <v>38819</v>
      </c>
      <c r="E39" s="5">
        <v>38819</v>
      </c>
      <c r="F39" s="1">
        <v>2</v>
      </c>
      <c r="G39" s="1" t="s">
        <v>34</v>
      </c>
      <c r="H39" s="1" t="s">
        <v>35</v>
      </c>
      <c r="I39" s="1" t="s">
        <v>19</v>
      </c>
      <c r="J39" s="5">
        <v>38819</v>
      </c>
      <c r="K39" s="4">
        <v>35853</v>
      </c>
    </row>
    <row r="40" spans="1:11" x14ac:dyDescent="0.3">
      <c r="A40" s="1">
        <v>63</v>
      </c>
      <c r="B40" s="1" t="s">
        <v>25</v>
      </c>
      <c r="C40" s="1" t="s">
        <v>36</v>
      </c>
      <c r="D40" s="5">
        <v>38832</v>
      </c>
      <c r="E40" s="5">
        <v>38832</v>
      </c>
      <c r="F40" s="1">
        <v>2</v>
      </c>
      <c r="G40" s="1" t="s">
        <v>37</v>
      </c>
      <c r="H40" s="1" t="s">
        <v>38</v>
      </c>
      <c r="I40" s="1" t="s">
        <v>39</v>
      </c>
      <c r="J40" s="5">
        <v>38832</v>
      </c>
      <c r="K40" s="4">
        <v>29567</v>
      </c>
    </row>
    <row r="41" spans="1:11" x14ac:dyDescent="0.3">
      <c r="A41" s="1">
        <v>64</v>
      </c>
      <c r="B41" s="1" t="s">
        <v>40</v>
      </c>
      <c r="C41" s="1" t="s">
        <v>41</v>
      </c>
      <c r="D41" s="5">
        <v>38846</v>
      </c>
      <c r="E41" s="5">
        <v>38846</v>
      </c>
      <c r="F41" s="1">
        <v>2</v>
      </c>
      <c r="G41" s="1" t="s">
        <v>42</v>
      </c>
      <c r="H41" s="1" t="s">
        <v>43</v>
      </c>
      <c r="I41" s="1" t="s">
        <v>24</v>
      </c>
      <c r="J41" s="5">
        <v>38846</v>
      </c>
      <c r="K41" s="4">
        <v>54189</v>
      </c>
    </row>
    <row r="42" spans="1:11" x14ac:dyDescent="0.3">
      <c r="A42" s="1">
        <v>65</v>
      </c>
      <c r="B42" s="1" t="s">
        <v>15</v>
      </c>
      <c r="C42" s="1" t="s">
        <v>44</v>
      </c>
      <c r="D42" s="5">
        <v>38848</v>
      </c>
      <c r="E42" s="5">
        <v>38848</v>
      </c>
      <c r="F42" s="1">
        <v>3</v>
      </c>
      <c r="G42" s="1" t="s">
        <v>45</v>
      </c>
      <c r="H42" s="1" t="s">
        <v>18</v>
      </c>
      <c r="I42" s="1" t="s">
        <v>19</v>
      </c>
      <c r="J42" s="5">
        <v>38848</v>
      </c>
      <c r="K42" s="4">
        <v>24097</v>
      </c>
    </row>
    <row r="43" spans="1:11" x14ac:dyDescent="0.3">
      <c r="A43" s="1">
        <v>66</v>
      </c>
      <c r="B43" s="1" t="s">
        <v>20</v>
      </c>
      <c r="C43" s="1" t="s">
        <v>30</v>
      </c>
      <c r="D43" s="5">
        <v>38861</v>
      </c>
      <c r="E43" s="5">
        <v>38861</v>
      </c>
      <c r="F43" s="1">
        <v>3</v>
      </c>
      <c r="G43" s="1" t="s">
        <v>31</v>
      </c>
      <c r="H43" s="1" t="s">
        <v>32</v>
      </c>
      <c r="I43" s="1" t="s">
        <v>19</v>
      </c>
      <c r="J43" s="5">
        <v>38861</v>
      </c>
      <c r="K43" s="4">
        <v>17688</v>
      </c>
    </row>
    <row r="44" spans="1:11" x14ac:dyDescent="0.3">
      <c r="A44" s="1">
        <v>67</v>
      </c>
      <c r="B44" s="1" t="s">
        <v>25</v>
      </c>
      <c r="C44" s="1" t="s">
        <v>46</v>
      </c>
      <c r="D44" s="5">
        <v>38861</v>
      </c>
      <c r="E44" s="5">
        <v>38861</v>
      </c>
      <c r="F44" s="1">
        <v>2</v>
      </c>
      <c r="G44" s="1" t="s">
        <v>47</v>
      </c>
      <c r="H44" s="1" t="s">
        <v>48</v>
      </c>
      <c r="I44" s="1" t="s">
        <v>24</v>
      </c>
      <c r="J44" s="5">
        <v>38861</v>
      </c>
      <c r="K44" s="4">
        <v>28725</v>
      </c>
    </row>
    <row r="45" spans="1:11" x14ac:dyDescent="0.3">
      <c r="A45" s="1">
        <v>68</v>
      </c>
      <c r="B45" s="1" t="s">
        <v>49</v>
      </c>
      <c r="C45" s="1" t="s">
        <v>50</v>
      </c>
      <c r="D45" s="5">
        <v>38861</v>
      </c>
      <c r="E45" s="1"/>
      <c r="F45" s="1"/>
      <c r="G45" s="1" t="s">
        <v>51</v>
      </c>
      <c r="H45" s="1" t="s">
        <v>52</v>
      </c>
      <c r="I45" s="1"/>
      <c r="J45" s="1"/>
      <c r="K45" s="4">
        <v>43726</v>
      </c>
    </row>
    <row r="46" spans="1:11" x14ac:dyDescent="0.3">
      <c r="A46" s="1">
        <v>69</v>
      </c>
      <c r="B46" s="1" t="s">
        <v>49</v>
      </c>
      <c r="C46" s="1" t="s">
        <v>46</v>
      </c>
      <c r="D46" s="5">
        <v>38861</v>
      </c>
      <c r="E46" s="1"/>
      <c r="F46" s="1">
        <v>1</v>
      </c>
      <c r="G46" s="1" t="s">
        <v>47</v>
      </c>
      <c r="H46" s="1" t="s">
        <v>48</v>
      </c>
      <c r="I46" s="1"/>
      <c r="J46" s="1"/>
      <c r="K46" s="4">
        <v>30473</v>
      </c>
    </row>
    <row r="47" spans="1:11" x14ac:dyDescent="0.3">
      <c r="A47" s="1">
        <v>70</v>
      </c>
      <c r="B47" s="1" t="s">
        <v>49</v>
      </c>
      <c r="C47" s="1" t="s">
        <v>53</v>
      </c>
      <c r="D47" s="5">
        <v>38861</v>
      </c>
      <c r="E47" s="1"/>
      <c r="F47" s="1">
        <v>3</v>
      </c>
      <c r="G47" s="1" t="s">
        <v>54</v>
      </c>
      <c r="H47" s="1" t="s">
        <v>55</v>
      </c>
      <c r="I47" s="1"/>
      <c r="J47" s="1"/>
      <c r="K47" s="4">
        <v>46717</v>
      </c>
    </row>
    <row r="48" spans="1:11" x14ac:dyDescent="0.3">
      <c r="A48" s="1">
        <v>71</v>
      </c>
      <c r="B48" s="1" t="s">
        <v>49</v>
      </c>
      <c r="C48" s="1" t="s">
        <v>56</v>
      </c>
      <c r="D48" s="5">
        <v>38861</v>
      </c>
      <c r="E48" s="1"/>
      <c r="F48" s="1">
        <v>3</v>
      </c>
      <c r="G48" s="1" t="s">
        <v>57</v>
      </c>
      <c r="H48" s="1" t="s">
        <v>58</v>
      </c>
      <c r="I48" s="1"/>
      <c r="J48" s="1"/>
      <c r="K48" s="4">
        <v>28769</v>
      </c>
    </row>
    <row r="49" spans="1:11" x14ac:dyDescent="0.3">
      <c r="A49" s="1">
        <v>72</v>
      </c>
      <c r="B49" s="1" t="s">
        <v>49</v>
      </c>
      <c r="C49" s="1" t="s">
        <v>44</v>
      </c>
      <c r="D49" s="5">
        <v>38875</v>
      </c>
      <c r="E49" s="5">
        <v>38875</v>
      </c>
      <c r="F49" s="1">
        <v>3</v>
      </c>
      <c r="G49" s="1" t="s">
        <v>45</v>
      </c>
      <c r="H49" s="1" t="s">
        <v>18</v>
      </c>
      <c r="I49" s="1" t="s">
        <v>24</v>
      </c>
      <c r="J49" s="5">
        <v>38875</v>
      </c>
      <c r="K49" s="4">
        <v>50176</v>
      </c>
    </row>
    <row r="50" spans="1:11" x14ac:dyDescent="0.3">
      <c r="A50" s="1">
        <v>73</v>
      </c>
      <c r="B50" s="1" t="s">
        <v>59</v>
      </c>
      <c r="C50" s="1" t="s">
        <v>60</v>
      </c>
      <c r="D50" s="5">
        <v>38873</v>
      </c>
      <c r="E50" s="5">
        <v>38873</v>
      </c>
      <c r="F50" s="1">
        <v>1</v>
      </c>
      <c r="G50" s="1" t="s">
        <v>61</v>
      </c>
      <c r="H50" s="1" t="s">
        <v>62</v>
      </c>
      <c r="I50" s="1" t="s">
        <v>19</v>
      </c>
      <c r="J50" s="5">
        <v>38873</v>
      </c>
      <c r="K50" s="4">
        <v>42636</v>
      </c>
    </row>
    <row r="51" spans="1:11" x14ac:dyDescent="0.3">
      <c r="A51" s="1">
        <v>74</v>
      </c>
      <c r="B51" s="1" t="s">
        <v>29</v>
      </c>
      <c r="C51" s="1" t="s">
        <v>41</v>
      </c>
      <c r="D51" s="5">
        <v>38876</v>
      </c>
      <c r="E51" s="5">
        <v>38876</v>
      </c>
      <c r="F51" s="1">
        <v>2</v>
      </c>
      <c r="G51" s="1" t="s">
        <v>42</v>
      </c>
      <c r="H51" s="1" t="s">
        <v>43</v>
      </c>
      <c r="I51" s="1" t="s">
        <v>24</v>
      </c>
      <c r="J51" s="5">
        <v>38876</v>
      </c>
      <c r="K51" s="4">
        <v>48973</v>
      </c>
    </row>
    <row r="52" spans="1:11" x14ac:dyDescent="0.3">
      <c r="A52" s="1">
        <v>75</v>
      </c>
      <c r="B52" s="1" t="s">
        <v>25</v>
      </c>
      <c r="C52" s="1" t="s">
        <v>30</v>
      </c>
      <c r="D52" s="5">
        <v>38873</v>
      </c>
      <c r="E52" s="5">
        <v>38873</v>
      </c>
      <c r="F52" s="1">
        <v>2</v>
      </c>
      <c r="G52" s="1" t="s">
        <v>31</v>
      </c>
      <c r="H52" s="1" t="s">
        <v>32</v>
      </c>
      <c r="I52" s="1" t="s">
        <v>19</v>
      </c>
      <c r="J52" s="5">
        <v>38873</v>
      </c>
      <c r="K52" s="4">
        <v>53807</v>
      </c>
    </row>
    <row r="53" spans="1:11" x14ac:dyDescent="0.3">
      <c r="A53" s="1">
        <v>76</v>
      </c>
      <c r="B53" s="1" t="s">
        <v>15</v>
      </c>
      <c r="C53" s="1" t="s">
        <v>63</v>
      </c>
      <c r="D53" s="5">
        <v>38873</v>
      </c>
      <c r="E53" s="5">
        <v>38873</v>
      </c>
      <c r="F53" s="1">
        <v>1</v>
      </c>
      <c r="G53" s="1" t="s">
        <v>64</v>
      </c>
      <c r="H53" s="1" t="s">
        <v>65</v>
      </c>
      <c r="I53" s="1" t="s">
        <v>39</v>
      </c>
      <c r="J53" s="5">
        <v>38873</v>
      </c>
      <c r="K53" s="4">
        <v>24420</v>
      </c>
    </row>
    <row r="54" spans="1:11" x14ac:dyDescent="0.3">
      <c r="A54" s="1">
        <v>77</v>
      </c>
      <c r="B54" s="1" t="s">
        <v>15</v>
      </c>
      <c r="C54" s="1" t="s">
        <v>66</v>
      </c>
      <c r="D54" s="5">
        <v>38873</v>
      </c>
      <c r="E54" s="5">
        <v>38873</v>
      </c>
      <c r="F54" s="1">
        <v>3</v>
      </c>
      <c r="G54" s="1" t="s">
        <v>67</v>
      </c>
      <c r="H54" s="1" t="s">
        <v>68</v>
      </c>
      <c r="I54" s="1" t="s">
        <v>24</v>
      </c>
      <c r="J54" s="5">
        <v>38873</v>
      </c>
      <c r="K54" s="4">
        <v>19235</v>
      </c>
    </row>
    <row r="55" spans="1:11" x14ac:dyDescent="0.3">
      <c r="A55" s="1">
        <v>78</v>
      </c>
      <c r="B55" s="1" t="s">
        <v>49</v>
      </c>
      <c r="C55" s="1" t="s">
        <v>33</v>
      </c>
      <c r="D55" s="5">
        <v>38873</v>
      </c>
      <c r="E55" s="5">
        <v>38873</v>
      </c>
      <c r="F55" s="1">
        <v>2</v>
      </c>
      <c r="G55" s="1" t="s">
        <v>34</v>
      </c>
      <c r="H55" s="1" t="s">
        <v>35</v>
      </c>
      <c r="I55" s="1" t="s">
        <v>19</v>
      </c>
      <c r="J55" s="5">
        <v>38873</v>
      </c>
      <c r="K55" s="4">
        <v>21547</v>
      </c>
    </row>
    <row r="56" spans="1:11" x14ac:dyDescent="0.3">
      <c r="A56" s="1">
        <v>79</v>
      </c>
      <c r="B56" s="1" t="s">
        <v>69</v>
      </c>
      <c r="C56" s="1" t="s">
        <v>41</v>
      </c>
      <c r="D56" s="5">
        <v>38891</v>
      </c>
      <c r="E56" s="5">
        <v>38891</v>
      </c>
      <c r="F56" s="1">
        <v>3</v>
      </c>
      <c r="G56" s="1" t="s">
        <v>42</v>
      </c>
      <c r="H56" s="1" t="s">
        <v>43</v>
      </c>
      <c r="I56" s="1" t="s">
        <v>19</v>
      </c>
      <c r="J56" s="5">
        <v>38891</v>
      </c>
      <c r="K56" s="4">
        <v>37673</v>
      </c>
    </row>
    <row r="57" spans="1:11" x14ac:dyDescent="0.3">
      <c r="A57" s="1">
        <v>80</v>
      </c>
      <c r="B57" s="1" t="s">
        <v>69</v>
      </c>
      <c r="C57" s="1" t="s">
        <v>21</v>
      </c>
      <c r="D57" s="5">
        <v>38832.711053240702</v>
      </c>
      <c r="E57" s="1"/>
      <c r="F57" s="1"/>
      <c r="G57" s="1" t="s">
        <v>22</v>
      </c>
      <c r="H57" s="1" t="s">
        <v>23</v>
      </c>
      <c r="I57" s="1"/>
      <c r="J57" s="1"/>
      <c r="K57" s="4">
        <v>36147</v>
      </c>
    </row>
    <row r="58" spans="1:11" x14ac:dyDescent="0.3">
      <c r="A58" s="1">
        <v>81</v>
      </c>
      <c r="B58" s="1" t="s">
        <v>69</v>
      </c>
      <c r="C58" s="1" t="s">
        <v>36</v>
      </c>
      <c r="D58" s="5">
        <v>38832.727002314801</v>
      </c>
      <c r="E58" s="1"/>
      <c r="F58" s="1"/>
      <c r="G58" s="1" t="s">
        <v>37</v>
      </c>
      <c r="H58" s="1" t="s">
        <v>38</v>
      </c>
      <c r="I58" s="1"/>
      <c r="J58" s="1"/>
      <c r="K58" s="4">
        <v>25565</v>
      </c>
    </row>
    <row r="59" spans="1:11" x14ac:dyDescent="0.3">
      <c r="A59" s="1">
        <v>82</v>
      </c>
      <c r="B59" s="1" t="s">
        <v>29</v>
      </c>
      <c r="C59" s="1" t="s">
        <v>70</v>
      </c>
      <c r="D59" s="5">
        <v>43054.592418981498</v>
      </c>
      <c r="E59" s="1"/>
      <c r="F59" s="1"/>
      <c r="G59" s="1" t="s">
        <v>71</v>
      </c>
      <c r="H59" s="1" t="s">
        <v>72</v>
      </c>
      <c r="I59" s="1"/>
      <c r="J59" s="1"/>
      <c r="K59" s="4">
        <v>17078</v>
      </c>
    </row>
    <row r="60" spans="1:11" x14ac:dyDescent="0.3">
      <c r="A60" s="1">
        <v>83</v>
      </c>
      <c r="B60" s="1" t="s">
        <v>40</v>
      </c>
      <c r="C60" s="1" t="s">
        <v>44</v>
      </c>
      <c r="D60" s="5">
        <v>43054.599050925899</v>
      </c>
      <c r="E60" s="1"/>
      <c r="F60" s="1"/>
      <c r="G60" s="1" t="s">
        <v>73</v>
      </c>
      <c r="H60" s="1" t="s">
        <v>18</v>
      </c>
      <c r="I60" s="1"/>
      <c r="J60" s="1"/>
      <c r="K60" s="4">
        <v>54899</v>
      </c>
    </row>
    <row r="61" spans="1:11" x14ac:dyDescent="0.3">
      <c r="A61" s="1">
        <v>84</v>
      </c>
      <c r="B61" s="1" t="s">
        <v>29</v>
      </c>
      <c r="C61" s="1" t="s">
        <v>70</v>
      </c>
      <c r="D61" s="5">
        <v>43054.602812500001</v>
      </c>
      <c r="E61" s="1"/>
      <c r="F61" s="1"/>
      <c r="G61" s="1" t="s">
        <v>71</v>
      </c>
      <c r="H61" s="1" t="s">
        <v>72</v>
      </c>
      <c r="I61" s="1"/>
      <c r="J61" s="1"/>
      <c r="K61" s="4">
        <v>28708</v>
      </c>
    </row>
  </sheetData>
  <hyperlinks>
    <hyperlink ref="A5" r:id="rId1" xr:uid="{0F9B0B5D-902C-488D-A210-39FAC148D479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F1B06-5653-4B97-A4DE-DB361722A0AA}">
  <sheetPr>
    <tabColor rgb="FF047492"/>
  </sheetPr>
  <dimension ref="A1:M31"/>
  <sheetViews>
    <sheetView showGridLines="0" topLeftCell="A5" zoomScale="160" zoomScaleNormal="160" workbookViewId="0">
      <selection activeCell="D25" sqref="D25"/>
    </sheetView>
  </sheetViews>
  <sheetFormatPr baseColWidth="10" defaultColWidth="11.5546875" defaultRowHeight="14.4" outlineLevelRow="1" outlineLevelCol="1" x14ac:dyDescent="0.3"/>
  <cols>
    <col min="1" max="2" width="6.33203125" customWidth="1"/>
    <col min="3" max="3" width="12.88671875" bestFit="1" customWidth="1"/>
    <col min="4" max="4" width="11.5546875" customWidth="1"/>
    <col min="5" max="7" width="15.5546875" hidden="1" customWidth="1" outlineLevel="1"/>
    <col min="8" max="8" width="15.5546875" bestFit="1" customWidth="1" collapsed="1"/>
    <col min="9" max="14" width="11.5546875" customWidth="1"/>
  </cols>
  <sheetData>
    <row r="1" spans="1:13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A5" s="3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7" spans="1:13" ht="15" thickBot="1" x14ac:dyDescent="0.35"/>
    <row r="8" spans="1:13" ht="21" customHeight="1" x14ac:dyDescent="0.3">
      <c r="C8" s="16" t="s">
        <v>74</v>
      </c>
      <c r="D8" s="17" t="s">
        <v>75</v>
      </c>
      <c r="E8" s="17" t="s">
        <v>76</v>
      </c>
      <c r="F8" s="17" t="s">
        <v>77</v>
      </c>
      <c r="G8" s="17" t="s">
        <v>78</v>
      </c>
      <c r="H8" s="17" t="s">
        <v>79</v>
      </c>
    </row>
    <row r="9" spans="1:13" hidden="1" outlineLevel="1" x14ac:dyDescent="0.3">
      <c r="C9" s="1" t="s">
        <v>82</v>
      </c>
      <c r="D9" s="4" t="s">
        <v>81</v>
      </c>
      <c r="E9" s="4">
        <v>30500</v>
      </c>
      <c r="F9" s="4">
        <v>19575</v>
      </c>
      <c r="G9" s="4">
        <v>51523</v>
      </c>
      <c r="H9" s="18">
        <f>SUM(E9:G9)</f>
        <v>101598</v>
      </c>
    </row>
    <row r="10" spans="1:13" hidden="1" outlineLevel="1" x14ac:dyDescent="0.3">
      <c r="C10" s="1" t="s">
        <v>80</v>
      </c>
      <c r="D10" s="4" t="s">
        <v>81</v>
      </c>
      <c r="E10" s="4">
        <v>25000</v>
      </c>
      <c r="F10" s="4">
        <v>49887</v>
      </c>
      <c r="G10" s="4">
        <v>34058</v>
      </c>
      <c r="H10" s="18">
        <f>SUM(E10:G10)</f>
        <v>108945</v>
      </c>
    </row>
    <row r="11" spans="1:13" hidden="1" outlineLevel="1" x14ac:dyDescent="0.3">
      <c r="C11" s="1" t="s">
        <v>83</v>
      </c>
      <c r="D11" s="4" t="s">
        <v>81</v>
      </c>
      <c r="E11" s="4">
        <v>18050</v>
      </c>
      <c r="F11" s="4">
        <v>43424</v>
      </c>
      <c r="G11" s="4">
        <v>29342</v>
      </c>
      <c r="H11" s="18">
        <f>SUM(E11:G11)</f>
        <v>90816</v>
      </c>
    </row>
    <row r="12" spans="1:13" hidden="1" outlineLevel="1" x14ac:dyDescent="0.3">
      <c r="C12" s="1" t="s">
        <v>84</v>
      </c>
      <c r="D12" s="4" t="s">
        <v>81</v>
      </c>
      <c r="E12" s="6">
        <v>18900</v>
      </c>
      <c r="F12" s="6">
        <v>34776</v>
      </c>
      <c r="G12" s="6">
        <v>36123</v>
      </c>
      <c r="H12" s="18">
        <f>SUM(E12:G12)</f>
        <v>89799</v>
      </c>
    </row>
    <row r="13" spans="1:13" hidden="1" outlineLevel="1" x14ac:dyDescent="0.3">
      <c r="C13" s="1" t="s">
        <v>85</v>
      </c>
      <c r="D13" s="4" t="s">
        <v>81</v>
      </c>
      <c r="E13" s="6">
        <v>29000</v>
      </c>
      <c r="F13" s="6">
        <v>38815</v>
      </c>
      <c r="G13" s="6">
        <v>43549</v>
      </c>
      <c r="H13" s="18">
        <f>SUM(E13:G13)</f>
        <v>111364</v>
      </c>
    </row>
    <row r="14" spans="1:13" collapsed="1" x14ac:dyDescent="0.3">
      <c r="C14" s="1"/>
      <c r="D14" s="7" t="s">
        <v>81</v>
      </c>
      <c r="E14" s="7">
        <f>SUM(E9:E13)</f>
        <v>121450</v>
      </c>
      <c r="F14" s="7">
        <f>SUM(F9:F13)</f>
        <v>186477</v>
      </c>
      <c r="G14" s="7">
        <f>SUM(G9:G13)</f>
        <v>194595</v>
      </c>
      <c r="H14" s="7">
        <f>SUM(H9:H13)</f>
        <v>502522</v>
      </c>
    </row>
    <row r="15" spans="1:13" hidden="1" outlineLevel="1" x14ac:dyDescent="0.3">
      <c r="C15" s="1" t="s">
        <v>90</v>
      </c>
      <c r="D15" s="6" t="s">
        <v>87</v>
      </c>
      <c r="E15" s="6">
        <v>35000</v>
      </c>
      <c r="F15" s="6">
        <v>29969</v>
      </c>
      <c r="G15" s="6">
        <v>54835</v>
      </c>
      <c r="H15" s="18">
        <f>SUM(E15:G15)</f>
        <v>119804</v>
      </c>
    </row>
    <row r="16" spans="1:13" hidden="1" outlineLevel="1" x14ac:dyDescent="0.3">
      <c r="C16" s="1" t="s">
        <v>91</v>
      </c>
      <c r="D16" s="6" t="s">
        <v>87</v>
      </c>
      <c r="E16" s="6">
        <v>12000</v>
      </c>
      <c r="F16" s="6">
        <v>44574</v>
      </c>
      <c r="G16" s="6">
        <v>26955</v>
      </c>
      <c r="H16" s="18">
        <f>SUM(E16:G16)</f>
        <v>83529</v>
      </c>
    </row>
    <row r="17" spans="3:8" hidden="1" outlineLevel="1" x14ac:dyDescent="0.3">
      <c r="C17" s="1" t="s">
        <v>89</v>
      </c>
      <c r="D17" s="6" t="s">
        <v>87</v>
      </c>
      <c r="E17" s="6">
        <v>19854</v>
      </c>
      <c r="F17" s="6">
        <v>43773</v>
      </c>
      <c r="G17" s="6">
        <v>42660</v>
      </c>
      <c r="H17" s="18">
        <f>SUM(E17:G17)</f>
        <v>106287</v>
      </c>
    </row>
    <row r="18" spans="3:8" hidden="1" outlineLevel="1" x14ac:dyDescent="0.3">
      <c r="C18" s="1" t="s">
        <v>88</v>
      </c>
      <c r="D18" s="6" t="s">
        <v>87</v>
      </c>
      <c r="E18" s="6">
        <v>23500</v>
      </c>
      <c r="F18" s="6">
        <v>50919</v>
      </c>
      <c r="G18" s="6">
        <v>20649</v>
      </c>
      <c r="H18" s="18">
        <f>SUM(E18:G18)</f>
        <v>95068</v>
      </c>
    </row>
    <row r="19" spans="3:8" hidden="1" outlineLevel="1" x14ac:dyDescent="0.3">
      <c r="C19" s="1" t="s">
        <v>86</v>
      </c>
      <c r="D19" s="6" t="s">
        <v>87</v>
      </c>
      <c r="E19" s="6">
        <v>14350</v>
      </c>
      <c r="F19" s="6">
        <v>28307</v>
      </c>
      <c r="G19" s="6">
        <v>34338</v>
      </c>
      <c r="H19" s="18">
        <f>SUM(E19:G19)</f>
        <v>76995</v>
      </c>
    </row>
    <row r="20" spans="3:8" collapsed="1" x14ac:dyDescent="0.3">
      <c r="C20" s="1"/>
      <c r="D20" s="7" t="s">
        <v>87</v>
      </c>
      <c r="E20" s="7">
        <f>SUM(E15:E19)</f>
        <v>104704</v>
      </c>
      <c r="F20" s="7">
        <f>SUM(F15:F19)</f>
        <v>197542</v>
      </c>
      <c r="G20" s="7">
        <f>SUM(G15:G19)</f>
        <v>179437</v>
      </c>
      <c r="H20" s="7">
        <f>SUM(H15:H19)</f>
        <v>481683</v>
      </c>
    </row>
    <row r="21" spans="3:8" hidden="1" outlineLevel="1" x14ac:dyDescent="0.3">
      <c r="C21" s="1" t="s">
        <v>92</v>
      </c>
      <c r="D21" s="6" t="s">
        <v>93</v>
      </c>
      <c r="E21" s="6">
        <v>48500</v>
      </c>
      <c r="F21" s="6">
        <v>25256</v>
      </c>
      <c r="G21" s="6">
        <v>21989</v>
      </c>
      <c r="H21" s="18">
        <f>SUM(E21:G21)</f>
        <v>95745</v>
      </c>
    </row>
    <row r="22" spans="3:8" hidden="1" outlineLevel="1" x14ac:dyDescent="0.3">
      <c r="C22" s="1" t="s">
        <v>95</v>
      </c>
      <c r="D22" s="6" t="s">
        <v>93</v>
      </c>
      <c r="E22" s="6">
        <v>19050</v>
      </c>
      <c r="F22" s="6">
        <v>47466</v>
      </c>
      <c r="G22" s="6">
        <v>52628</v>
      </c>
      <c r="H22" s="18">
        <f>SUM(E22:G22)</f>
        <v>119144</v>
      </c>
    </row>
    <row r="23" spans="3:8" hidden="1" outlineLevel="1" x14ac:dyDescent="0.3">
      <c r="C23" s="1" t="s">
        <v>96</v>
      </c>
      <c r="D23" s="6" t="s">
        <v>93</v>
      </c>
      <c r="E23" s="6">
        <v>28050</v>
      </c>
      <c r="F23" s="6">
        <v>48348</v>
      </c>
      <c r="G23" s="6">
        <v>33857</v>
      </c>
      <c r="H23" s="18">
        <f>SUM(E23:G23)</f>
        <v>110255</v>
      </c>
    </row>
    <row r="24" spans="3:8" hidden="1" outlineLevel="1" x14ac:dyDescent="0.3">
      <c r="C24" s="1" t="s">
        <v>94</v>
      </c>
      <c r="D24" s="6" t="s">
        <v>93</v>
      </c>
      <c r="E24" s="6">
        <v>39500</v>
      </c>
      <c r="F24" s="6">
        <v>29583</v>
      </c>
      <c r="G24" s="6">
        <v>48773</v>
      </c>
      <c r="H24" s="18">
        <f>SUM(E24:G24)</f>
        <v>117856</v>
      </c>
    </row>
    <row r="25" spans="3:8" collapsed="1" x14ac:dyDescent="0.3">
      <c r="C25" s="1"/>
      <c r="D25" s="7" t="s">
        <v>93</v>
      </c>
      <c r="E25" s="7">
        <f>SUM(E21:E24)</f>
        <v>135100</v>
      </c>
      <c r="F25" s="7">
        <f>SUM(F21:F24)</f>
        <v>150653</v>
      </c>
      <c r="G25" s="7">
        <f>SUM(G21:G24)</f>
        <v>157247</v>
      </c>
      <c r="H25" s="7">
        <f>SUM(H21:H24)</f>
        <v>443000</v>
      </c>
    </row>
    <row r="26" spans="3:8" hidden="1" outlineLevel="1" x14ac:dyDescent="0.3">
      <c r="C26" s="1" t="s">
        <v>101</v>
      </c>
      <c r="D26" s="6" t="s">
        <v>98</v>
      </c>
      <c r="E26" s="6">
        <v>43050</v>
      </c>
      <c r="F26" s="6">
        <v>20077</v>
      </c>
      <c r="G26" s="6">
        <v>40072</v>
      </c>
      <c r="H26" s="18">
        <f>SUM(E26:G26)</f>
        <v>103199</v>
      </c>
    </row>
    <row r="27" spans="3:8" hidden="1" outlineLevel="1" x14ac:dyDescent="0.3">
      <c r="C27" s="1" t="s">
        <v>102</v>
      </c>
      <c r="D27" s="6" t="s">
        <v>98</v>
      </c>
      <c r="E27" s="6">
        <v>25000</v>
      </c>
      <c r="F27" s="6">
        <v>20093</v>
      </c>
      <c r="G27" s="6">
        <v>26988</v>
      </c>
      <c r="H27" s="18">
        <f>SUM(E27:G27)</f>
        <v>72081</v>
      </c>
    </row>
    <row r="28" spans="3:8" hidden="1" outlineLevel="1" x14ac:dyDescent="0.3">
      <c r="C28" s="1" t="s">
        <v>99</v>
      </c>
      <c r="D28" s="6" t="s">
        <v>98</v>
      </c>
      <c r="E28" s="6">
        <v>35050</v>
      </c>
      <c r="F28" s="6">
        <v>21357</v>
      </c>
      <c r="G28" s="6">
        <v>35894</v>
      </c>
      <c r="H28" s="18">
        <f>SUM(E28:G28)</f>
        <v>92301</v>
      </c>
    </row>
    <row r="29" spans="3:8" hidden="1" outlineLevel="1" x14ac:dyDescent="0.3">
      <c r="C29" s="1" t="s">
        <v>97</v>
      </c>
      <c r="D29" s="6" t="s">
        <v>98</v>
      </c>
      <c r="E29" s="6">
        <v>15050</v>
      </c>
      <c r="F29" s="6">
        <v>33541</v>
      </c>
      <c r="G29" s="6">
        <v>23461</v>
      </c>
      <c r="H29" s="18">
        <f>SUM(E29:G29)</f>
        <v>72052</v>
      </c>
    </row>
    <row r="30" spans="3:8" hidden="1" outlineLevel="1" x14ac:dyDescent="0.3">
      <c r="C30" s="1" t="s">
        <v>100</v>
      </c>
      <c r="D30" s="6" t="s">
        <v>98</v>
      </c>
      <c r="E30" s="6">
        <v>52000</v>
      </c>
      <c r="F30" s="6">
        <v>53285</v>
      </c>
      <c r="G30" s="6">
        <v>51399</v>
      </c>
      <c r="H30" s="18">
        <f>SUM(E30:G30)</f>
        <v>156684</v>
      </c>
    </row>
    <row r="31" spans="3:8" collapsed="1" x14ac:dyDescent="0.3">
      <c r="C31" s="1"/>
      <c r="D31" s="7" t="s">
        <v>98</v>
      </c>
      <c r="E31" s="7">
        <f>SUM(E26:E30)</f>
        <v>170150</v>
      </c>
      <c r="F31" s="7">
        <f>SUM(F26:F30)</f>
        <v>148353</v>
      </c>
      <c r="G31" s="7">
        <f>SUM(G26:G30)</f>
        <v>177814</v>
      </c>
      <c r="H31" s="7">
        <f>SUM(H26:H30)</f>
        <v>496317</v>
      </c>
    </row>
  </sheetData>
  <sortState xmlns:xlrd2="http://schemas.microsoft.com/office/spreadsheetml/2017/richdata2" ref="C9:H31">
    <sortCondition ref="D9:D31"/>
  </sortState>
  <hyperlinks>
    <hyperlink ref="A5" r:id="rId1" xr:uid="{FCE20C49-4A1C-4BC7-A935-3CBB3CE16458}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832B3-358B-4ABD-8551-50F0C3BFF059}">
  <sheetPr>
    <tabColor rgb="FF047492"/>
  </sheetPr>
  <dimension ref="A1:N39"/>
  <sheetViews>
    <sheetView showGridLines="0" topLeftCell="A5" zoomScaleNormal="100" workbookViewId="0">
      <selection activeCell="A7" sqref="A7:N7"/>
    </sheetView>
  </sheetViews>
  <sheetFormatPr baseColWidth="10" defaultColWidth="11.44140625" defaultRowHeight="13.2" outlineLevelRow="2" x14ac:dyDescent="0.25"/>
  <cols>
    <col min="1" max="3" width="2.6640625" style="8" customWidth="1"/>
    <col min="4" max="4" width="14.33203125" style="8" customWidth="1"/>
    <col min="5" max="5" width="24.33203125" style="8" customWidth="1"/>
    <col min="6" max="6" width="14.33203125" style="8" bestFit="1" customWidth="1"/>
    <col min="7" max="14" width="11.44140625" style="8" customWidth="1"/>
    <col min="15" max="16384" width="11.44140625" style="8"/>
  </cols>
  <sheetData>
    <row r="1" spans="1:14" customFormat="1" ht="14.4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4" customFormat="1" ht="14.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4" customFormat="1" ht="14.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4" customFormat="1" ht="14.4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4" customFormat="1" ht="14.4" x14ac:dyDescent="0.3">
      <c r="A5" s="3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7" spans="1:14" ht="21" x14ac:dyDescent="0.25">
      <c r="A7" s="29" t="s">
        <v>114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</row>
    <row r="10" spans="1:14" x14ac:dyDescent="0.25">
      <c r="D10" s="15" t="s">
        <v>103</v>
      </c>
      <c r="E10" s="15" t="s">
        <v>104</v>
      </c>
      <c r="F10" s="15" t="s">
        <v>79</v>
      </c>
    </row>
    <row r="11" spans="1:14" ht="14.4" hidden="1" outlineLevel="2" x14ac:dyDescent="0.3">
      <c r="D11" s="9" t="s">
        <v>105</v>
      </c>
      <c r="E11" s="9" t="s">
        <v>2</v>
      </c>
      <c r="F11" s="10">
        <v>26000</v>
      </c>
    </row>
    <row r="12" spans="1:14" ht="14.4" hidden="1" outlineLevel="2" x14ac:dyDescent="0.3">
      <c r="D12" s="9" t="s">
        <v>108</v>
      </c>
      <c r="E12" s="9" t="s">
        <v>2</v>
      </c>
      <c r="F12" s="10">
        <v>17850</v>
      </c>
    </row>
    <row r="13" spans="1:14" ht="14.4" hidden="1" outlineLevel="2" x14ac:dyDescent="0.3">
      <c r="D13" s="9" t="s">
        <v>109</v>
      </c>
      <c r="E13" s="9" t="s">
        <v>2</v>
      </c>
      <c r="F13" s="10">
        <v>17000</v>
      </c>
    </row>
    <row r="14" spans="1:14" ht="14.4" hidden="1" outlineLevel="2" x14ac:dyDescent="0.3">
      <c r="D14" s="9" t="s">
        <v>110</v>
      </c>
      <c r="E14" s="9" t="s">
        <v>2</v>
      </c>
      <c r="F14" s="10">
        <v>21000</v>
      </c>
    </row>
    <row r="15" spans="1:14" ht="14.4" hidden="1" outlineLevel="2" x14ac:dyDescent="0.3">
      <c r="D15" s="9" t="s">
        <v>111</v>
      </c>
      <c r="E15" s="9" t="s">
        <v>2</v>
      </c>
      <c r="F15" s="10">
        <v>24000</v>
      </c>
    </row>
    <row r="16" spans="1:14" ht="14.4" outlineLevel="1" collapsed="1" x14ac:dyDescent="0.3">
      <c r="D16" s="9"/>
      <c r="E16" s="26" t="s">
        <v>240</v>
      </c>
      <c r="F16" s="10">
        <f>SUBTOTAL(1,F11:F15)</f>
        <v>21170</v>
      </c>
    </row>
    <row r="17" spans="4:6" ht="14.4" hidden="1" outlineLevel="2" x14ac:dyDescent="0.3">
      <c r="D17" s="9" t="s">
        <v>105</v>
      </c>
      <c r="E17" s="9" t="s">
        <v>1</v>
      </c>
      <c r="F17" s="10">
        <v>35000</v>
      </c>
    </row>
    <row r="18" spans="4:6" ht="14.4" hidden="1" outlineLevel="2" x14ac:dyDescent="0.3">
      <c r="D18" s="9" t="s">
        <v>108</v>
      </c>
      <c r="E18" s="9" t="s">
        <v>1</v>
      </c>
      <c r="F18" s="10">
        <v>25000</v>
      </c>
    </row>
    <row r="19" spans="4:6" ht="14.4" hidden="1" outlineLevel="2" x14ac:dyDescent="0.3">
      <c r="D19" s="9" t="s">
        <v>109</v>
      </c>
      <c r="E19" s="9" t="s">
        <v>1</v>
      </c>
      <c r="F19" s="10">
        <v>20000</v>
      </c>
    </row>
    <row r="20" spans="4:6" ht="14.4" hidden="1" outlineLevel="2" x14ac:dyDescent="0.3">
      <c r="D20" s="9" t="s">
        <v>110</v>
      </c>
      <c r="E20" s="9" t="s">
        <v>1</v>
      </c>
      <c r="F20" s="10">
        <v>23500</v>
      </c>
    </row>
    <row r="21" spans="4:6" ht="14.4" hidden="1" outlineLevel="2" x14ac:dyDescent="0.3">
      <c r="D21" s="9" t="s">
        <v>111</v>
      </c>
      <c r="E21" s="9" t="s">
        <v>1</v>
      </c>
      <c r="F21" s="10">
        <v>28000</v>
      </c>
    </row>
    <row r="22" spans="4:6" ht="14.4" outlineLevel="1" collapsed="1" x14ac:dyDescent="0.3">
      <c r="D22" s="9"/>
      <c r="E22" s="26" t="s">
        <v>239</v>
      </c>
      <c r="F22" s="10">
        <f>SUBTOTAL(1,F17:F21)</f>
        <v>26300</v>
      </c>
    </row>
    <row r="23" spans="4:6" ht="14.4" hidden="1" outlineLevel="2" x14ac:dyDescent="0.3">
      <c r="D23" s="9" t="s">
        <v>105</v>
      </c>
      <c r="E23" s="9" t="s">
        <v>107</v>
      </c>
      <c r="F23" s="10">
        <v>27500</v>
      </c>
    </row>
    <row r="24" spans="4:6" ht="14.4" hidden="1" outlineLevel="2" x14ac:dyDescent="0.3">
      <c r="D24" s="9" t="s">
        <v>108</v>
      </c>
      <c r="E24" s="9" t="s">
        <v>107</v>
      </c>
      <c r="F24" s="10">
        <v>22000</v>
      </c>
    </row>
    <row r="25" spans="4:6" ht="14.4" hidden="1" outlineLevel="2" x14ac:dyDescent="0.3">
      <c r="D25" s="9" t="s">
        <v>109</v>
      </c>
      <c r="E25" s="9" t="s">
        <v>107</v>
      </c>
      <c r="F25" s="10">
        <v>16500</v>
      </c>
    </row>
    <row r="26" spans="4:6" ht="14.4" hidden="1" outlineLevel="2" x14ac:dyDescent="0.3">
      <c r="D26" s="9" t="s">
        <v>110</v>
      </c>
      <c r="E26" s="9" t="s">
        <v>107</v>
      </c>
      <c r="F26" s="10">
        <v>23000</v>
      </c>
    </row>
    <row r="27" spans="4:6" ht="14.4" hidden="1" outlineLevel="2" x14ac:dyDescent="0.3">
      <c r="D27" s="9" t="s">
        <v>111</v>
      </c>
      <c r="E27" s="9" t="s">
        <v>107</v>
      </c>
      <c r="F27" s="10">
        <v>19800</v>
      </c>
    </row>
    <row r="28" spans="4:6" ht="14.4" outlineLevel="1" collapsed="1" x14ac:dyDescent="0.3">
      <c r="D28" s="9"/>
      <c r="E28" s="26" t="s">
        <v>238</v>
      </c>
      <c r="F28" s="10">
        <f>SUBTOTAL(1,F23:F27)</f>
        <v>21760</v>
      </c>
    </row>
    <row r="29" spans="4:6" ht="14.4" hidden="1" outlineLevel="2" x14ac:dyDescent="0.3">
      <c r="D29" s="9" t="s">
        <v>105</v>
      </c>
      <c r="E29" s="9" t="s">
        <v>106</v>
      </c>
      <c r="F29" s="10">
        <v>28500</v>
      </c>
    </row>
    <row r="30" spans="4:6" ht="14.4" hidden="1" outlineLevel="2" x14ac:dyDescent="0.3">
      <c r="D30" s="9" t="s">
        <v>108</v>
      </c>
      <c r="E30" s="9" t="s">
        <v>106</v>
      </c>
      <c r="F30" s="10">
        <v>19500</v>
      </c>
    </row>
    <row r="31" spans="4:6" ht="14.4" hidden="1" outlineLevel="2" x14ac:dyDescent="0.3">
      <c r="D31" s="9" t="s">
        <v>109</v>
      </c>
      <c r="E31" s="9" t="s">
        <v>106</v>
      </c>
      <c r="F31" s="10">
        <v>19500</v>
      </c>
    </row>
    <row r="32" spans="4:6" ht="14.4" hidden="1" outlineLevel="2" x14ac:dyDescent="0.3">
      <c r="D32" s="9" t="s">
        <v>110</v>
      </c>
      <c r="E32" s="9" t="s">
        <v>106</v>
      </c>
      <c r="F32" s="10">
        <v>20000</v>
      </c>
    </row>
    <row r="33" spans="4:6" ht="14.4" hidden="1" outlineLevel="2" x14ac:dyDescent="0.3">
      <c r="D33" s="9" t="s">
        <v>111</v>
      </c>
      <c r="E33" s="9" t="s">
        <v>106</v>
      </c>
      <c r="F33" s="10">
        <v>23500</v>
      </c>
    </row>
    <row r="34" spans="4:6" ht="14.4" outlineLevel="1" collapsed="1" x14ac:dyDescent="0.3">
      <c r="D34" s="27"/>
      <c r="E34" s="28" t="s">
        <v>237</v>
      </c>
      <c r="F34" s="12">
        <f>SUBTOTAL(1,F29:F33)</f>
        <v>22200</v>
      </c>
    </row>
    <row r="35" spans="4:6" ht="14.4" x14ac:dyDescent="0.3">
      <c r="D35" s="27"/>
      <c r="E35" s="28" t="s">
        <v>241</v>
      </c>
      <c r="F35" s="12">
        <f>SUBTOTAL(1,F11:F33)</f>
        <v>22857.5</v>
      </c>
    </row>
    <row r="36" spans="4:6" ht="14.4" x14ac:dyDescent="0.3">
      <c r="D36" s="11"/>
      <c r="F36" s="12"/>
    </row>
    <row r="37" spans="4:6" ht="14.4" x14ac:dyDescent="0.3">
      <c r="D37" s="11"/>
      <c r="F37" s="12"/>
    </row>
    <row r="38" spans="4:6" ht="14.4" x14ac:dyDescent="0.3">
      <c r="D38" s="11"/>
      <c r="F38" s="12"/>
    </row>
    <row r="39" spans="4:6" ht="14.4" x14ac:dyDescent="0.3">
      <c r="D39" s="11"/>
      <c r="F39" s="12"/>
    </row>
  </sheetData>
  <sortState xmlns:xlrd2="http://schemas.microsoft.com/office/spreadsheetml/2017/richdata2" ref="D11:F33">
    <sortCondition ref="E11:E33"/>
  </sortState>
  <mergeCells count="1">
    <mergeCell ref="A7:N7"/>
  </mergeCells>
  <hyperlinks>
    <hyperlink ref="A5" r:id="rId1" xr:uid="{BF1ECBF6-46F2-47BA-B058-73D38A84772B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A435B-436D-4775-A522-771869289FE9}">
  <sheetPr>
    <tabColor rgb="FF047492"/>
  </sheetPr>
  <dimension ref="A1"/>
  <sheetViews>
    <sheetView showGridLines="0" workbookViewId="0">
      <selection activeCell="G20" sqref="G20"/>
    </sheetView>
  </sheetViews>
  <sheetFormatPr baseColWidth="10" defaultRowHeight="14.4" x14ac:dyDescent="0.3"/>
  <sheetData/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0281D-2980-4EA7-A76C-210E3720BF1E}">
  <sheetPr>
    <tabColor rgb="FF047492"/>
  </sheetPr>
  <dimension ref="A1:N41"/>
  <sheetViews>
    <sheetView showGridLines="0" topLeftCell="A7" zoomScale="70" zoomScaleNormal="70" workbookViewId="0">
      <selection activeCell="I15" sqref="I15"/>
    </sheetView>
  </sheetViews>
  <sheetFormatPr baseColWidth="10" defaultColWidth="0" defaultRowHeight="14.4" x14ac:dyDescent="0.3"/>
  <cols>
    <col min="1" max="1" width="12.6640625" customWidth="1"/>
    <col min="2" max="2" width="7.6640625" bestFit="1" customWidth="1"/>
    <col min="3" max="3" width="13.33203125" customWidth="1"/>
    <col min="4" max="4" width="27.77734375" customWidth="1"/>
    <col min="5" max="5" width="17.44140625" bestFit="1" customWidth="1"/>
    <col min="6" max="8" width="11.5546875" customWidth="1"/>
    <col min="9" max="9" width="27.33203125" bestFit="1" customWidth="1"/>
    <col min="10" max="11" width="11.5546875" customWidth="1"/>
    <col min="12" max="12" width="27.33203125" bestFit="1" customWidth="1"/>
    <col min="13" max="13" width="5.33203125" customWidth="1"/>
    <col min="14" max="14" width="0" hidden="1" customWidth="1"/>
    <col min="15" max="16384" width="11.5546875" hidden="1"/>
  </cols>
  <sheetData>
    <row r="1" spans="1:13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A5" s="3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8" spans="1:13" ht="43.2" x14ac:dyDescent="0.3">
      <c r="A8" s="25" t="s">
        <v>115</v>
      </c>
      <c r="B8" s="25" t="s">
        <v>116</v>
      </c>
      <c r="C8" s="25" t="s">
        <v>117</v>
      </c>
      <c r="D8" s="25" t="s">
        <v>118</v>
      </c>
      <c r="E8" s="25" t="s">
        <v>119</v>
      </c>
      <c r="F8" s="25" t="s">
        <v>120</v>
      </c>
      <c r="G8" s="25" t="s">
        <v>121</v>
      </c>
      <c r="H8" s="25" t="s">
        <v>122</v>
      </c>
      <c r="I8" s="25" t="s">
        <v>123</v>
      </c>
      <c r="J8" s="25" t="s">
        <v>124</v>
      </c>
      <c r="K8" s="25" t="s">
        <v>125</v>
      </c>
      <c r="L8" s="25" t="s">
        <v>126</v>
      </c>
    </row>
    <row r="9" spans="1:13" x14ac:dyDescent="0.3">
      <c r="A9" s="1">
        <v>2</v>
      </c>
      <c r="B9" s="1">
        <v>80</v>
      </c>
      <c r="C9" s="1" t="s">
        <v>140</v>
      </c>
      <c r="D9" s="22" t="s">
        <v>141</v>
      </c>
      <c r="E9" s="20">
        <v>3</v>
      </c>
      <c r="F9" s="20">
        <v>3.5</v>
      </c>
      <c r="G9" s="1">
        <v>50</v>
      </c>
      <c r="H9" s="1">
        <v>75</v>
      </c>
      <c r="I9" s="1" t="s">
        <v>142</v>
      </c>
      <c r="J9" s="1" t="b">
        <v>0</v>
      </c>
      <c r="K9" s="1">
        <v>25</v>
      </c>
      <c r="L9" s="1" t="s">
        <v>143</v>
      </c>
    </row>
    <row r="10" spans="1:13" x14ac:dyDescent="0.3">
      <c r="A10" s="1">
        <v>10</v>
      </c>
      <c r="B10" s="1">
        <v>77</v>
      </c>
      <c r="C10" s="1" t="s">
        <v>173</v>
      </c>
      <c r="D10" s="22" t="s">
        <v>174</v>
      </c>
      <c r="E10" s="20">
        <v>9.75</v>
      </c>
      <c r="F10" s="20">
        <v>13</v>
      </c>
      <c r="G10" s="1">
        <v>15</v>
      </c>
      <c r="H10" s="1">
        <v>60</v>
      </c>
      <c r="I10" s="1" t="s">
        <v>175</v>
      </c>
      <c r="J10" s="1" t="b">
        <v>0</v>
      </c>
      <c r="K10" s="1">
        <v>15</v>
      </c>
      <c r="L10" s="1" t="s">
        <v>162</v>
      </c>
    </row>
    <row r="11" spans="1:13" x14ac:dyDescent="0.3">
      <c r="A11" s="1">
        <v>10</v>
      </c>
      <c r="B11" s="1">
        <v>4</v>
      </c>
      <c r="C11" s="1" t="s">
        <v>203</v>
      </c>
      <c r="D11" s="22" t="s">
        <v>204</v>
      </c>
      <c r="E11" s="20">
        <v>16.5</v>
      </c>
      <c r="F11" s="20">
        <v>22</v>
      </c>
      <c r="G11" s="1">
        <v>10</v>
      </c>
      <c r="H11" s="1">
        <v>40</v>
      </c>
      <c r="I11" s="1" t="s">
        <v>205</v>
      </c>
      <c r="J11" s="1" t="b">
        <v>0</v>
      </c>
      <c r="K11" s="1">
        <v>10</v>
      </c>
      <c r="L11" s="1" t="s">
        <v>162</v>
      </c>
    </row>
    <row r="12" spans="1:13" x14ac:dyDescent="0.3">
      <c r="A12" s="1">
        <v>6</v>
      </c>
      <c r="B12" s="1">
        <v>17</v>
      </c>
      <c r="C12" s="1" t="s">
        <v>222</v>
      </c>
      <c r="D12" s="22" t="s">
        <v>223</v>
      </c>
      <c r="E12" s="20">
        <v>29.25</v>
      </c>
      <c r="F12" s="20">
        <v>39</v>
      </c>
      <c r="G12" s="1">
        <v>10</v>
      </c>
      <c r="H12" s="1">
        <v>40</v>
      </c>
      <c r="I12" s="1" t="s">
        <v>224</v>
      </c>
      <c r="J12" s="1" t="b">
        <v>0</v>
      </c>
      <c r="K12" s="1">
        <v>10</v>
      </c>
      <c r="L12" s="1" t="s">
        <v>225</v>
      </c>
    </row>
    <row r="13" spans="1:13" x14ac:dyDescent="0.3">
      <c r="A13" s="1">
        <v>4</v>
      </c>
      <c r="B13" s="1">
        <v>34</v>
      </c>
      <c r="C13" s="1" t="s">
        <v>176</v>
      </c>
      <c r="D13" s="24" t="s">
        <v>177</v>
      </c>
      <c r="E13" s="20">
        <v>10.5</v>
      </c>
      <c r="F13" s="20">
        <v>14</v>
      </c>
      <c r="G13" s="1">
        <v>15</v>
      </c>
      <c r="H13" s="1">
        <v>60</v>
      </c>
      <c r="I13" s="1" t="s">
        <v>178</v>
      </c>
      <c r="J13" s="1" t="b">
        <v>0</v>
      </c>
      <c r="K13" s="1">
        <v>15</v>
      </c>
      <c r="L13" s="1" t="s">
        <v>136</v>
      </c>
    </row>
    <row r="14" spans="1:13" x14ac:dyDescent="0.3">
      <c r="A14" s="1">
        <v>4</v>
      </c>
      <c r="B14" s="1">
        <v>1</v>
      </c>
      <c r="C14" s="1" t="s">
        <v>186</v>
      </c>
      <c r="D14" s="24" t="s">
        <v>187</v>
      </c>
      <c r="E14" s="20">
        <v>13.5</v>
      </c>
      <c r="F14" s="20">
        <v>18</v>
      </c>
      <c r="G14" s="1">
        <v>10</v>
      </c>
      <c r="H14" s="1">
        <v>40</v>
      </c>
      <c r="I14" s="1" t="s">
        <v>188</v>
      </c>
      <c r="J14" s="1" t="b">
        <v>0</v>
      </c>
      <c r="K14" s="1">
        <v>10</v>
      </c>
      <c r="L14" s="1" t="s">
        <v>136</v>
      </c>
    </row>
    <row r="15" spans="1:13" x14ac:dyDescent="0.3">
      <c r="A15" s="1">
        <v>3.4</v>
      </c>
      <c r="B15" s="1">
        <v>43</v>
      </c>
      <c r="C15" s="1" t="s">
        <v>229</v>
      </c>
      <c r="D15" s="24" t="s">
        <v>230</v>
      </c>
      <c r="E15" s="20">
        <v>34.5</v>
      </c>
      <c r="F15" s="20">
        <v>46</v>
      </c>
      <c r="G15" s="1">
        <v>25</v>
      </c>
      <c r="H15" s="1">
        <v>100</v>
      </c>
      <c r="I15" s="1" t="s">
        <v>231</v>
      </c>
      <c r="J15" s="1" t="b">
        <v>0</v>
      </c>
      <c r="K15" s="1">
        <v>25</v>
      </c>
      <c r="L15" s="1" t="s">
        <v>136</v>
      </c>
    </row>
    <row r="16" spans="1:13" x14ac:dyDescent="0.3">
      <c r="A16" s="1">
        <v>1</v>
      </c>
      <c r="B16" s="1">
        <v>52</v>
      </c>
      <c r="C16" s="1" t="s">
        <v>144</v>
      </c>
      <c r="D16" s="23" t="s">
        <v>145</v>
      </c>
      <c r="E16" s="20">
        <v>5.25</v>
      </c>
      <c r="F16" s="20">
        <v>7</v>
      </c>
      <c r="G16" s="1">
        <v>25</v>
      </c>
      <c r="H16" s="1">
        <v>100</v>
      </c>
      <c r="I16" s="1" t="s">
        <v>146</v>
      </c>
      <c r="J16" s="1" t="b">
        <v>0</v>
      </c>
      <c r="K16" s="1">
        <v>25</v>
      </c>
      <c r="L16" s="1" t="s">
        <v>147</v>
      </c>
    </row>
    <row r="17" spans="1:12" x14ac:dyDescent="0.3">
      <c r="A17" s="1">
        <v>6</v>
      </c>
      <c r="B17" s="1">
        <v>41</v>
      </c>
      <c r="C17" s="1" t="s">
        <v>152</v>
      </c>
      <c r="D17" s="23" t="s">
        <v>153</v>
      </c>
      <c r="E17" s="20">
        <v>7.2374999999999998</v>
      </c>
      <c r="F17" s="20">
        <v>9.65</v>
      </c>
      <c r="G17" s="1">
        <v>10</v>
      </c>
      <c r="H17" s="1">
        <v>40</v>
      </c>
      <c r="I17" s="1" t="s">
        <v>154</v>
      </c>
      <c r="J17" s="1" t="b">
        <v>0</v>
      </c>
      <c r="K17" s="1">
        <v>10</v>
      </c>
      <c r="L17" s="1" t="s">
        <v>155</v>
      </c>
    </row>
    <row r="18" spans="1:12" x14ac:dyDescent="0.3">
      <c r="A18" s="1">
        <v>10</v>
      </c>
      <c r="B18" s="1">
        <v>48</v>
      </c>
      <c r="C18" s="1" t="s">
        <v>169</v>
      </c>
      <c r="D18" s="23" t="s">
        <v>170</v>
      </c>
      <c r="E18" s="20">
        <v>9.5625</v>
      </c>
      <c r="F18" s="20">
        <v>12.75</v>
      </c>
      <c r="G18" s="1">
        <v>25</v>
      </c>
      <c r="H18" s="1">
        <v>100</v>
      </c>
      <c r="I18" s="1" t="s">
        <v>171</v>
      </c>
      <c r="J18" s="1" t="b">
        <v>0</v>
      </c>
      <c r="K18" s="1">
        <v>25</v>
      </c>
      <c r="L18" s="1" t="s">
        <v>172</v>
      </c>
    </row>
    <row r="19" spans="1:12" x14ac:dyDescent="0.3">
      <c r="A19" s="1">
        <v>8</v>
      </c>
      <c r="B19" s="1">
        <v>65</v>
      </c>
      <c r="C19" s="1" t="s">
        <v>197</v>
      </c>
      <c r="D19" s="23" t="s">
        <v>198</v>
      </c>
      <c r="E19" s="20">
        <v>15.7875</v>
      </c>
      <c r="F19" s="20">
        <v>21.05</v>
      </c>
      <c r="G19" s="1">
        <v>10</v>
      </c>
      <c r="H19" s="1">
        <v>40</v>
      </c>
      <c r="I19" s="1" t="s">
        <v>199</v>
      </c>
      <c r="J19" s="1" t="b">
        <v>0</v>
      </c>
      <c r="K19" s="1">
        <v>10</v>
      </c>
      <c r="L19" s="1" t="s">
        <v>185</v>
      </c>
    </row>
    <row r="20" spans="1:12" x14ac:dyDescent="0.3">
      <c r="A20" s="1">
        <v>2.6</v>
      </c>
      <c r="B20" s="1">
        <v>6</v>
      </c>
      <c r="C20" s="1" t="s">
        <v>209</v>
      </c>
      <c r="D20" s="23" t="s">
        <v>210</v>
      </c>
      <c r="E20" s="20">
        <v>18.75</v>
      </c>
      <c r="F20" s="20">
        <v>25</v>
      </c>
      <c r="G20" s="1">
        <v>25</v>
      </c>
      <c r="H20" s="1">
        <v>100</v>
      </c>
      <c r="I20" s="1" t="s">
        <v>211</v>
      </c>
      <c r="J20" s="1" t="b">
        <v>0</v>
      </c>
      <c r="K20" s="1">
        <v>25</v>
      </c>
      <c r="L20" s="1" t="s">
        <v>212</v>
      </c>
    </row>
    <row r="21" spans="1:12" x14ac:dyDescent="0.3">
      <c r="A21" s="1">
        <v>8</v>
      </c>
      <c r="B21" s="1">
        <v>8</v>
      </c>
      <c r="C21" s="1" t="s">
        <v>226</v>
      </c>
      <c r="D21" s="23" t="s">
        <v>227</v>
      </c>
      <c r="E21" s="20">
        <v>30</v>
      </c>
      <c r="F21" s="20">
        <v>40</v>
      </c>
      <c r="G21" s="1">
        <v>10</v>
      </c>
      <c r="H21" s="1">
        <v>40</v>
      </c>
      <c r="I21" s="1" t="s">
        <v>228</v>
      </c>
      <c r="J21" s="1" t="b">
        <v>0</v>
      </c>
      <c r="K21" s="1">
        <v>10</v>
      </c>
      <c r="L21" s="1" t="s">
        <v>185</v>
      </c>
    </row>
    <row r="22" spans="1:12" x14ac:dyDescent="0.3">
      <c r="A22" s="1">
        <v>2.6</v>
      </c>
      <c r="B22" s="1">
        <v>20</v>
      </c>
      <c r="C22" s="1" t="s">
        <v>209</v>
      </c>
      <c r="D22" s="23" t="s">
        <v>235</v>
      </c>
      <c r="E22" s="20">
        <v>60.75</v>
      </c>
      <c r="F22" s="20">
        <v>81</v>
      </c>
      <c r="G22" s="1">
        <v>10</v>
      </c>
      <c r="H22" s="1">
        <v>40</v>
      </c>
      <c r="I22" s="1" t="s">
        <v>236</v>
      </c>
      <c r="J22" s="1" t="b">
        <v>0</v>
      </c>
      <c r="K22" s="1">
        <v>10</v>
      </c>
      <c r="L22" s="1" t="s">
        <v>212</v>
      </c>
    </row>
    <row r="23" spans="1:12" x14ac:dyDescent="0.3">
      <c r="A23" s="1">
        <v>9</v>
      </c>
      <c r="B23" s="1">
        <v>83</v>
      </c>
      <c r="C23" s="1" t="s">
        <v>127</v>
      </c>
      <c r="D23" s="1" t="s">
        <v>128</v>
      </c>
      <c r="E23" s="20">
        <v>0.5</v>
      </c>
      <c r="F23" s="20">
        <v>1.8</v>
      </c>
      <c r="G23" s="1">
        <v>30</v>
      </c>
      <c r="H23" s="1">
        <v>200</v>
      </c>
      <c r="I23" s="1"/>
      <c r="J23" s="1" t="b">
        <v>0</v>
      </c>
      <c r="K23" s="1"/>
      <c r="L23" s="1" t="s">
        <v>129</v>
      </c>
    </row>
    <row r="24" spans="1:12" x14ac:dyDescent="0.3">
      <c r="A24" s="1">
        <v>3</v>
      </c>
      <c r="B24" s="1">
        <v>81</v>
      </c>
      <c r="C24" s="1" t="s">
        <v>137</v>
      </c>
      <c r="D24" s="21" t="s">
        <v>138</v>
      </c>
      <c r="E24" s="20">
        <v>2</v>
      </c>
      <c r="F24" s="20">
        <v>2.99</v>
      </c>
      <c r="G24" s="1">
        <v>100</v>
      </c>
      <c r="H24" s="1">
        <v>125</v>
      </c>
      <c r="I24" s="1" t="s">
        <v>139</v>
      </c>
      <c r="J24" s="1" t="b">
        <v>0</v>
      </c>
      <c r="K24" s="1">
        <v>25</v>
      </c>
      <c r="L24" s="1" t="s">
        <v>136</v>
      </c>
    </row>
    <row r="25" spans="1:12" x14ac:dyDescent="0.3">
      <c r="A25" s="1">
        <v>7</v>
      </c>
      <c r="B25" s="1">
        <v>87</v>
      </c>
      <c r="C25" s="1" t="s">
        <v>133</v>
      </c>
      <c r="D25" s="21" t="s">
        <v>134</v>
      </c>
      <c r="E25" s="20">
        <v>2</v>
      </c>
      <c r="F25" s="20">
        <v>4</v>
      </c>
      <c r="G25" s="1">
        <v>20</v>
      </c>
      <c r="H25" s="1">
        <v>50</v>
      </c>
      <c r="I25" s="1" t="s">
        <v>135</v>
      </c>
      <c r="J25" s="1" t="b">
        <v>0</v>
      </c>
      <c r="K25" s="1"/>
      <c r="L25" s="1" t="s">
        <v>136</v>
      </c>
    </row>
    <row r="26" spans="1:12" x14ac:dyDescent="0.3">
      <c r="A26" s="1">
        <v>1</v>
      </c>
      <c r="B26" s="1">
        <v>82</v>
      </c>
      <c r="C26" s="1" t="s">
        <v>130</v>
      </c>
      <c r="D26" s="1" t="s">
        <v>131</v>
      </c>
      <c r="E26" s="20">
        <v>2</v>
      </c>
      <c r="F26" s="20">
        <v>4</v>
      </c>
      <c r="G26" s="1">
        <v>20</v>
      </c>
      <c r="H26" s="1">
        <v>100</v>
      </c>
      <c r="I26" s="1"/>
      <c r="J26" s="1" t="b">
        <v>0</v>
      </c>
      <c r="K26" s="1"/>
      <c r="L26" s="1" t="s">
        <v>132</v>
      </c>
    </row>
    <row r="27" spans="1:12" x14ac:dyDescent="0.3">
      <c r="A27" s="1">
        <v>1</v>
      </c>
      <c r="B27" s="1">
        <v>19</v>
      </c>
      <c r="C27" s="1" t="s">
        <v>148</v>
      </c>
      <c r="D27" s="1" t="s">
        <v>149</v>
      </c>
      <c r="E27" s="20">
        <v>6.9</v>
      </c>
      <c r="F27" s="20">
        <v>9.1999999999999993</v>
      </c>
      <c r="G27" s="1">
        <v>5</v>
      </c>
      <c r="H27" s="1">
        <v>20</v>
      </c>
      <c r="I27" s="1" t="s">
        <v>150</v>
      </c>
      <c r="J27" s="1" t="b">
        <v>0</v>
      </c>
      <c r="K27" s="1">
        <v>5</v>
      </c>
      <c r="L27" s="1" t="s">
        <v>151</v>
      </c>
    </row>
    <row r="28" spans="1:12" x14ac:dyDescent="0.3">
      <c r="A28" s="1">
        <v>1</v>
      </c>
      <c r="B28" s="1">
        <v>21</v>
      </c>
      <c r="C28" s="1" t="s">
        <v>163</v>
      </c>
      <c r="D28" s="1" t="s">
        <v>164</v>
      </c>
      <c r="E28" s="20">
        <v>7.5</v>
      </c>
      <c r="F28" s="20">
        <v>10</v>
      </c>
      <c r="G28" s="1">
        <v>5</v>
      </c>
      <c r="H28" s="1">
        <v>20</v>
      </c>
      <c r="I28" s="1" t="s">
        <v>165</v>
      </c>
      <c r="J28" s="1" t="b">
        <v>0</v>
      </c>
      <c r="K28" s="1">
        <v>5</v>
      </c>
      <c r="L28" s="1" t="s">
        <v>151</v>
      </c>
    </row>
    <row r="29" spans="1:12" x14ac:dyDescent="0.3">
      <c r="A29" s="1">
        <v>10</v>
      </c>
      <c r="B29" s="1">
        <v>3</v>
      </c>
      <c r="C29" s="1" t="s">
        <v>159</v>
      </c>
      <c r="D29" s="1" t="s">
        <v>160</v>
      </c>
      <c r="E29" s="20">
        <v>7.5</v>
      </c>
      <c r="F29" s="20">
        <v>10</v>
      </c>
      <c r="G29" s="1">
        <v>25</v>
      </c>
      <c r="H29" s="1">
        <v>100</v>
      </c>
      <c r="I29" s="1" t="s">
        <v>161</v>
      </c>
      <c r="J29" s="1" t="b">
        <v>0</v>
      </c>
      <c r="K29" s="1">
        <v>25</v>
      </c>
      <c r="L29" s="1" t="s">
        <v>162</v>
      </c>
    </row>
    <row r="30" spans="1:12" x14ac:dyDescent="0.3">
      <c r="A30" s="1">
        <v>2.6</v>
      </c>
      <c r="B30" s="1">
        <v>74</v>
      </c>
      <c r="C30" s="1" t="s">
        <v>156</v>
      </c>
      <c r="D30" s="21" t="s">
        <v>157</v>
      </c>
      <c r="E30" s="20">
        <v>7.5</v>
      </c>
      <c r="F30" s="20">
        <v>10</v>
      </c>
      <c r="G30" s="1">
        <v>5</v>
      </c>
      <c r="H30" s="1">
        <v>20</v>
      </c>
      <c r="I30" s="1" t="s">
        <v>158</v>
      </c>
      <c r="J30" s="1" t="b">
        <v>0</v>
      </c>
      <c r="K30" s="1">
        <v>5</v>
      </c>
      <c r="L30" s="1" t="s">
        <v>143</v>
      </c>
    </row>
    <row r="31" spans="1:12" x14ac:dyDescent="0.3">
      <c r="A31" s="1">
        <v>1</v>
      </c>
      <c r="B31" s="1">
        <v>85</v>
      </c>
      <c r="C31" s="1" t="s">
        <v>166</v>
      </c>
      <c r="D31" s="21" t="s">
        <v>167</v>
      </c>
      <c r="E31" s="20">
        <v>9</v>
      </c>
      <c r="F31" s="20">
        <v>12.49</v>
      </c>
      <c r="G31" s="1">
        <v>10</v>
      </c>
      <c r="H31" s="1">
        <v>20</v>
      </c>
      <c r="I31" s="1" t="s">
        <v>168</v>
      </c>
      <c r="J31" s="1" t="b">
        <v>0</v>
      </c>
      <c r="K31" s="1">
        <v>5</v>
      </c>
      <c r="L31" s="1" t="s">
        <v>151</v>
      </c>
    </row>
    <row r="32" spans="1:12" x14ac:dyDescent="0.3">
      <c r="A32" s="1">
        <v>1</v>
      </c>
      <c r="B32" s="1">
        <v>86</v>
      </c>
      <c r="C32" s="1" t="s">
        <v>179</v>
      </c>
      <c r="D32" s="21" t="s">
        <v>180</v>
      </c>
      <c r="E32" s="20">
        <v>10.5</v>
      </c>
      <c r="F32" s="20">
        <v>15.99</v>
      </c>
      <c r="G32" s="1">
        <v>10</v>
      </c>
      <c r="H32" s="1">
        <v>20</v>
      </c>
      <c r="I32" s="1" t="s">
        <v>181</v>
      </c>
      <c r="J32" s="1" t="b">
        <v>0</v>
      </c>
      <c r="K32" s="1">
        <v>5</v>
      </c>
      <c r="L32" s="1" t="s">
        <v>151</v>
      </c>
    </row>
    <row r="33" spans="1:12" x14ac:dyDescent="0.3">
      <c r="A33" s="1">
        <v>8</v>
      </c>
      <c r="B33" s="1">
        <v>66</v>
      </c>
      <c r="C33" s="1" t="s">
        <v>182</v>
      </c>
      <c r="D33" s="21" t="s">
        <v>183</v>
      </c>
      <c r="E33" s="20">
        <v>12.75</v>
      </c>
      <c r="F33" s="20">
        <v>17</v>
      </c>
      <c r="G33" s="1">
        <v>20</v>
      </c>
      <c r="H33" s="1">
        <v>80</v>
      </c>
      <c r="I33" s="1" t="s">
        <v>184</v>
      </c>
      <c r="J33" s="1" t="b">
        <v>0</v>
      </c>
      <c r="K33" s="1">
        <v>20</v>
      </c>
      <c r="L33" s="1" t="s">
        <v>185</v>
      </c>
    </row>
    <row r="34" spans="1:12" x14ac:dyDescent="0.3">
      <c r="A34" s="1">
        <v>7</v>
      </c>
      <c r="B34" s="1">
        <v>40</v>
      </c>
      <c r="C34" s="1" t="s">
        <v>189</v>
      </c>
      <c r="D34" s="1" t="s">
        <v>190</v>
      </c>
      <c r="E34" s="20">
        <v>13.8</v>
      </c>
      <c r="F34" s="20">
        <v>18.399999999999999</v>
      </c>
      <c r="G34" s="1">
        <v>30</v>
      </c>
      <c r="H34" s="1">
        <v>120</v>
      </c>
      <c r="I34" s="1" t="s">
        <v>191</v>
      </c>
      <c r="J34" s="1" t="b">
        <v>0</v>
      </c>
      <c r="K34" s="1">
        <v>30</v>
      </c>
      <c r="L34" s="1" t="s">
        <v>192</v>
      </c>
    </row>
    <row r="35" spans="1:12" x14ac:dyDescent="0.3">
      <c r="A35" s="1">
        <v>1</v>
      </c>
      <c r="B35" s="1">
        <v>57</v>
      </c>
      <c r="C35" s="1" t="s">
        <v>193</v>
      </c>
      <c r="D35" s="1" t="s">
        <v>194</v>
      </c>
      <c r="E35" s="20">
        <v>14.625</v>
      </c>
      <c r="F35" s="20">
        <v>19.5</v>
      </c>
      <c r="G35" s="1">
        <v>20</v>
      </c>
      <c r="H35" s="1">
        <v>80</v>
      </c>
      <c r="I35" s="1" t="s">
        <v>195</v>
      </c>
      <c r="J35" s="1" t="b">
        <v>0</v>
      </c>
      <c r="K35" s="1">
        <v>20</v>
      </c>
      <c r="L35" s="1" t="s">
        <v>196</v>
      </c>
    </row>
    <row r="36" spans="1:12" x14ac:dyDescent="0.3">
      <c r="A36" s="1">
        <v>10</v>
      </c>
      <c r="B36" s="1">
        <v>5</v>
      </c>
      <c r="C36" s="1" t="s">
        <v>200</v>
      </c>
      <c r="D36" s="1" t="s">
        <v>201</v>
      </c>
      <c r="E36" s="20">
        <v>16.012499999999999</v>
      </c>
      <c r="F36" s="20">
        <v>21.35</v>
      </c>
      <c r="G36" s="1">
        <v>10</v>
      </c>
      <c r="H36" s="1">
        <v>40</v>
      </c>
      <c r="I36" s="1" t="s">
        <v>202</v>
      </c>
      <c r="J36" s="1" t="b">
        <v>0</v>
      </c>
      <c r="K36" s="1">
        <v>10</v>
      </c>
      <c r="L36" s="1" t="s">
        <v>3</v>
      </c>
    </row>
    <row r="37" spans="1:12" x14ac:dyDescent="0.3">
      <c r="A37" s="1">
        <v>2.6</v>
      </c>
      <c r="B37" s="1">
        <v>14</v>
      </c>
      <c r="C37" s="1" t="s">
        <v>206</v>
      </c>
      <c r="D37" s="21" t="s">
        <v>207</v>
      </c>
      <c r="E37" s="20">
        <v>17.4375</v>
      </c>
      <c r="F37" s="20">
        <v>23.25</v>
      </c>
      <c r="G37" s="1">
        <v>10</v>
      </c>
      <c r="H37" s="1">
        <v>40</v>
      </c>
      <c r="I37" s="1" t="s">
        <v>208</v>
      </c>
      <c r="J37" s="1" t="b">
        <v>0</v>
      </c>
      <c r="K37" s="1">
        <v>10</v>
      </c>
      <c r="L37" s="1" t="s">
        <v>143</v>
      </c>
    </row>
    <row r="38" spans="1:12" x14ac:dyDescent="0.3">
      <c r="A38" s="1">
        <v>2</v>
      </c>
      <c r="B38" s="1">
        <v>7</v>
      </c>
      <c r="C38" s="1" t="s">
        <v>213</v>
      </c>
      <c r="D38" s="21" t="s">
        <v>214</v>
      </c>
      <c r="E38" s="20">
        <v>22.5</v>
      </c>
      <c r="F38" s="20">
        <v>30</v>
      </c>
      <c r="G38" s="1">
        <v>10</v>
      </c>
      <c r="H38" s="1">
        <v>40</v>
      </c>
      <c r="I38" s="1" t="s">
        <v>215</v>
      </c>
      <c r="J38" s="1" t="b">
        <v>0</v>
      </c>
      <c r="K38" s="1">
        <v>10</v>
      </c>
      <c r="L38" s="1" t="s">
        <v>143</v>
      </c>
    </row>
    <row r="39" spans="1:12" x14ac:dyDescent="0.3">
      <c r="A39" s="1">
        <v>5</v>
      </c>
      <c r="B39" s="1">
        <v>72</v>
      </c>
      <c r="C39" s="1" t="s">
        <v>216</v>
      </c>
      <c r="D39" s="21" t="s">
        <v>217</v>
      </c>
      <c r="E39" s="20">
        <v>26.1</v>
      </c>
      <c r="F39" s="20">
        <v>34.799999999999997</v>
      </c>
      <c r="G39" s="1">
        <v>10</v>
      </c>
      <c r="H39" s="1">
        <v>40</v>
      </c>
      <c r="I39" s="1" t="s">
        <v>218</v>
      </c>
      <c r="J39" s="1" t="b">
        <v>0</v>
      </c>
      <c r="K39" s="1">
        <v>10</v>
      </c>
      <c r="L39" s="1" t="s">
        <v>219</v>
      </c>
    </row>
    <row r="40" spans="1:12" x14ac:dyDescent="0.3">
      <c r="A40" s="1">
        <v>1</v>
      </c>
      <c r="B40" s="1">
        <v>56</v>
      </c>
      <c r="C40" s="1" t="s">
        <v>220</v>
      </c>
      <c r="D40" s="1" t="s">
        <v>221</v>
      </c>
      <c r="E40" s="20">
        <v>28.5</v>
      </c>
      <c r="F40" s="20">
        <v>38</v>
      </c>
      <c r="G40" s="1">
        <v>30</v>
      </c>
      <c r="H40" s="1">
        <v>120</v>
      </c>
      <c r="I40" s="1" t="s">
        <v>195</v>
      </c>
      <c r="J40" s="1" t="b">
        <v>0</v>
      </c>
      <c r="K40" s="1">
        <v>30</v>
      </c>
      <c r="L40" s="1" t="s">
        <v>196</v>
      </c>
    </row>
    <row r="41" spans="1:12" x14ac:dyDescent="0.3">
      <c r="A41" s="1">
        <v>2</v>
      </c>
      <c r="B41" s="1">
        <v>51</v>
      </c>
      <c r="C41" s="1" t="s">
        <v>232</v>
      </c>
      <c r="D41" s="1" t="s">
        <v>233</v>
      </c>
      <c r="E41" s="20">
        <v>39.75</v>
      </c>
      <c r="F41" s="20">
        <v>53</v>
      </c>
      <c r="G41" s="1">
        <v>10</v>
      </c>
      <c r="H41" s="1">
        <v>40</v>
      </c>
      <c r="I41" s="1" t="s">
        <v>234</v>
      </c>
      <c r="J41" s="1" t="b">
        <v>0</v>
      </c>
      <c r="K41" s="1">
        <v>10</v>
      </c>
      <c r="L41" s="1" t="s">
        <v>143</v>
      </c>
    </row>
  </sheetData>
  <autoFilter ref="A8:L41" xr:uid="{62F0B734-856E-4A12-820D-765A70A2E917}">
    <sortState xmlns:xlrd2="http://schemas.microsoft.com/office/spreadsheetml/2017/richdata2" ref="A9:L41">
      <sortCondition sortBy="fontColor" ref="D9:D41" dxfId="2"/>
      <sortCondition sortBy="fontColor" ref="D9:D41" dxfId="1"/>
      <sortCondition sortBy="fontColor" ref="D9:D41" dxfId="0"/>
    </sortState>
  </autoFilter>
  <hyperlinks>
    <hyperlink ref="A5" r:id="rId1" xr:uid="{37FB5454-681E-4EC2-BE06-505867955619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AGRUPACION</vt:lpstr>
      <vt:lpstr>AUTOESQUEMA</vt:lpstr>
      <vt:lpstr>ESQUEMA SUBTOTALES</vt:lpstr>
      <vt:lpstr>Hoja1</vt:lpstr>
      <vt:lpstr>FILTROS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delia montes neyra</cp:lastModifiedBy>
  <dcterms:created xsi:type="dcterms:W3CDTF">2017-08-26T20:56:41Z</dcterms:created>
  <dcterms:modified xsi:type="dcterms:W3CDTF">2021-08-19T16:44:23Z</dcterms:modified>
</cp:coreProperties>
</file>